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<sst xmlns="http://schemas.openxmlformats.org/spreadsheetml/2006/main" count="212" uniqueCount="200">
  <si>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</si>
  <si>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</si>
  <si>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</si>
  <si>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</si>
  <si>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</si>
  <si>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</si>
  <si>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</si>
  <si>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</si>
  <si>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</si>
  <si>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</si>
  <si>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</si>
  <si>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</si>
  <si>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</si>
  <si>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</si>
  <si>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</si>
  <si>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</si>
  <si>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</si>
  <si>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</si>
  <si>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</si>
  <si>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</si>
  <si>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</si>
  <si>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</si>
  <si>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</si>
  <si>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</si>
  <si>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</si>
  <si>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</si>
  <si>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</si>
  <si>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</si>
  <si>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</si>
  <si>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</si>
  <si>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</si>
  <si>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</si>
  <si>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</si>
  <si>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</si>
  <si>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</si>
  <si>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</si>
  <si>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</si>
  <si>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</si>
  <si>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</si>
  <si>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</si>
  <si>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</si>
  <si>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</si>
  <si>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</si>
  <si>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</si>
  <si>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</si>
  <si>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</si>
  <si>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</si>
  <si>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</si>
  <si>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</si>
  <si>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</si>
  <si>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</si>
  <si>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</si>
  <si>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</si>
  <si>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</si>
  <si>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</si>
  <si>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</si>
  <si>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</si>
  <si>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</si>
  <si>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</si>
  <si>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</si>
  <si>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</si>
  <si>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</si>
  <si>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</si>
  <si>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</si>
  <si>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</si>
  <si>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</si>
  <si>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</si>
  <si>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</si>
  <si>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</si>
  <si>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</si>
  <si>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</si>
  <si>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</si>
  <si>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</si>
  <si>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</si>
  <si>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</si>
  <si>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</si>
  <si>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</si>
  <si>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</si>
  <si>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</si>
  <si>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</si>
  <si>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</si>
  <si>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</si>
  <si>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</si>
  <si>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</si>
  <si>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</si>
  <si>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</si>
  <si>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</si>
  <si>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</si>
  <si>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</si>
  <si>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</si>
  <si>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</si>
  <si>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</si>
  <si>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</si>
  <si>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</si>
  <si>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</si>
  <si>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</si>
  <si>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</si>
  <si>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</si>
  <si>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</si>
  <si>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</si>
  <si>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</si>
  <si>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</si>
  <si>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</si>
  <si>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</si>
  <si>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</si>
  <si>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</si>
  <si>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</si>
  <si>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</si>
  <si>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</si>
  <si>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</si>
  <si>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</si>
  <si>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</si>
  <si>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</si>
  <si>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</si>
  <si>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</si>
  <si>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</si>
  <si>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</si>
  <si>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</si>
  <si>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</si>
  <si>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</si>
  <si>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</si>
  <si>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</si>
  <si>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</si>
  <si>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</si>
  <si>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</si>
  <si>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</si>
  <si>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</si>
  <si>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</si>
  <si>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</si>
  <si>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</si>
  <si>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</si>
  <si>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</si>
  <si>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</si>
  <si>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</si>
  <si>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</si>
  <si>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</si>
  <si>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</si>
  <si>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</si>
  <si>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</si>
  <si>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</si>
  <si>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</si>
  <si>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</si>
  <si>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</si>
  <si>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</si>
  <si>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</si>
  <si>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</si>
  <si>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</si>
  <si>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</si>
  <si>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</si>
  <si>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</si>
  <si>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</si>
  <si>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</si>
  <si>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</si>
  <si>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</si>
  <si>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</si>
  <si>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</si>
  <si>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</si>
  <si>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</si>
  <si>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</si>
  <si>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</si>
  <si>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</si>
  <si>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</si>
  <si>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</si>
  <si>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</si>
  <si>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</si>
  <si>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</si>
  <si>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</si>
  <si>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</si>
  <si>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</si>
  <si>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</si>
  <si>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</si>
  <si>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</si>
  <si>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</si>
  <si>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</si>
  <si>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</si>
  <si>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</si>
  <si>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</si>
  <si>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</si>
  <si>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</si>
  <si>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</si>
  <si>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</si>
  <si>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</si>
  <si>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</si>
  <si>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</si>
  <si>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</si>
  <si>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</si>
  <si>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</si>
  <si>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BLG</t>
  </si>
  <si>
    <t>ESE</t>
  </si>
  <si>
    <t>ENG-KSP</t>
  </si>
  <si>
    <t>S</t>
  </si>
  <si>
    <t>5s/25k 8s/26k 10s/22k</t>
  </si>
  <si>
    <t>6s/26k 9s/29k 11s/25k</t>
  </si>
  <si>
    <t>M_065314-065315:T</t>
  </si>
  <si>
    <t>I_065288</t>
  </si>
  <si>
    <t>I_065288 filter와 초점값이 누락 됨</t>
  </si>
  <si>
    <t>L_065251-065361</t>
  </si>
  <si>
    <t xml:space="preserve">30s/28k 20s/29k </t>
  </si>
  <si>
    <t>20s/25k 15s/28k 9s/26k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</si>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</sst>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1" zoomScale="140" zoomScaleNormal="140" workbookViewId="0">
      <selection activeCell="B51" sqref="B51:P5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45376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100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0.39513888888888887</v>
      </c>
      <c r="D9" s="8">
        <v>1.4</v>
      </c>
      <c r="E9" s="8">
        <v>17.899999999999999</v>
      </c>
      <c r="F9" s="8">
        <v>41.2</v>
      </c>
      <c r="G9" s="36" t="s">
        <v>190</v>
      </c>
      <c r="H9" s="8">
        <v>1.9</v>
      </c>
      <c r="I9" s="36">
        <v>99.8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17.3</v>
      </c>
      <c r="F10" s="8">
        <v>32.700000000000003</v>
      </c>
      <c r="G10" s="36" t="s">
        <v>199</v>
      </c>
      <c r="H10" s="8">
        <v>5.0999999999999996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0.78680555555555554</v>
      </c>
      <c r="D11" s="15">
        <v>1.1000000000000001</v>
      </c>
      <c r="E11" s="15">
        <v>17.2</v>
      </c>
      <c r="F11" s="15">
        <v>31.7</v>
      </c>
      <c r="G11" s="36" t="s">
        <v>188</v>
      </c>
      <c r="H11" s="15">
        <v>3.5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24.391666666666669</v>
      </c>
      <c r="D12" s="19">
        <f>AVERAGE(D9:D11)</f>
        <v>1.3333333333333333</v>
      </c>
      <c r="E12" s="19">
        <f>AVERAGE(E9:E11)</f>
        <v>17.466666666666669</v>
      </c>
      <c r="F12" s="20">
        <f>AVERAGE(F9:F11)</f>
        <v>35.200000000000003</v>
      </c>
      <c r="G12" s="21"/>
      <c r="H12" s="22">
        <f>AVERAGE(H9:H11)</f>
        <v>3.5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186</v>
      </c>
      <c r="F16" s="27" t="s">
        <v>189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0.34375</v>
      </c>
      <c r="D17" s="28">
        <v>0.34513888888888888</v>
      </c>
      <c r="E17" s="28">
        <v>0.37222222222222223</v>
      </c>
      <c r="F17" s="28">
        <v>0.39097222222222222</v>
      </c>
      <c r="G17" s="28">
        <v>0.60833333333333328</v>
      </c>
      <c r="H17" s="28">
        <v>0.81736111111111109</v>
      </c>
      <c r="I17" s="28"/>
      <c r="J17" s="28"/>
      <c r="K17" s="28"/>
      <c r="L17" s="28"/>
      <c r="M17" s="28"/>
      <c r="N17" s="28"/>
      <c r="O17" s="28"/>
      <c r="P17" s="28">
        <v>0.82916666666666661</v>
      </c>
    </row>
    <row r="18" spans="2:16" ht="14.15" customHeight="1">
      <c r="B18" s="35" t="s">
        <v>43</v>
      </c>
      <c r="C18" s="27">
        <v>65232</v>
      </c>
      <c r="D18" s="27">
        <v>65233</v>
      </c>
      <c r="E18" s="27">
        <v>65251</v>
      </c>
      <c r="F18" s="27">
        <v>65263</v>
      </c>
      <c r="G18" s="27">
        <v>65401</v>
      </c>
      <c r="H18" s="27">
        <v>0</v>
      </c>
      <c r="I18" s="27"/>
      <c r="J18" s="27"/>
      <c r="K18" s="27"/>
      <c r="L18" s="27"/>
      <c r="M18" s="27"/>
      <c r="N18" s="27"/>
      <c r="O18" s="27"/>
      <c r="P18" s="27">
        <v>11</v>
      </c>
    </row>
    <row r="19" spans="2:16" ht="14.15" customHeight="1" thickBot="1">
      <c r="B19" s="13" t="s">
        <v>44</v>
      </c>
      <c r="C19" s="29"/>
      <c r="D19" s="27">
        <v>65243</v>
      </c>
      <c r="E19" s="30">
        <v>65262</v>
      </c>
      <c r="F19" s="30">
        <v>65400</v>
      </c>
      <c r="G19" s="30">
        <v>65535</v>
      </c>
      <c r="H19" s="30">
        <v>10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12</v>
      </c>
      <c r="F20" s="33">
        <f t="shared" si="0"/>
        <v>138</v>
      </c>
      <c r="G20" s="33">
        <f t="shared" si="0"/>
        <v>135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>
        <v>0.35486111111111113</v>
      </c>
      <c r="D24" s="106">
        <v>0.35694444444444445</v>
      </c>
      <c r="E24" s="114" t="s">
        <v>175</v>
      </c>
      <c r="F24" s="133" t="s">
        <v>191</v>
      </c>
      <c r="G24" s="133"/>
      <c r="H24" s="133"/>
      <c r="I24" s="133"/>
      <c r="J24" s="106">
        <v>0.81736111111111109</v>
      </c>
      <c r="K24" s="106">
        <v>0.81944444444444453</v>
      </c>
      <c r="L24" s="36" t="s">
        <v>52</v>
      </c>
      <c r="M24" s="133" t="s">
        <v>197</v>
      </c>
      <c r="N24" s="133"/>
      <c r="O24" s="133"/>
      <c r="P24" s="133"/>
    </row>
    <row r="25" spans="2:16" ht="13.5" customHeight="1">
      <c r="B25" s="134"/>
      <c r="C25" s="106"/>
      <c r="D25" s="106"/>
      <c r="E25" s="114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>
        <v>0.3576388888888889</v>
      </c>
      <c r="D26" s="106">
        <v>0.35972222222222222</v>
      </c>
      <c r="E26" s="114" t="s">
        <v>169</v>
      </c>
      <c r="F26" s="133" t="s">
        <v>192</v>
      </c>
      <c r="G26" s="133"/>
      <c r="H26" s="133"/>
      <c r="I26" s="133"/>
      <c r="J26" s="106">
        <v>0.8208333333333333</v>
      </c>
      <c r="K26" s="106">
        <v>0.82291666666666663</v>
      </c>
      <c r="L26" s="36" t="s">
        <v>49</v>
      </c>
      <c r="M26" s="133" t="s">
        <v>198</v>
      </c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0.17847222222222223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0.21319444444444444</v>
      </c>
      <c r="P30" s="46">
        <f>SUM(C30:J30,L30:N30)</f>
        <v>0.17847222222222223</v>
      </c>
    </row>
    <row r="31" spans="2:16" ht="14.15" customHeight="1">
      <c r="B31" s="37" t="s">
        <v>174</v>
      </c>
      <c r="C31" s="47">
        <v>0.20902777777777778</v>
      </c>
      <c r="D31" s="7">
        <v>0.21736111111111112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0.44305555555555559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0.20902777777777778</v>
      </c>
      <c r="D34" s="110">
        <f t="shared" ref="D34:P34" si="1">D31-D32-D33</f>
        <v>0.21736111111111112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0.44305555555555559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196</v>
      </c>
      <c r="D36" s="136"/>
      <c r="E36" s="136" t="s">
        <v>194</v>
      </c>
      <c r="F36" s="136"/>
      <c r="G36" s="136" t="s">
        <v>193</v>
      </c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195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1695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</v>
      </c>
      <c r="D72" s="60">
        <v>-161.6</v>
      </c>
      <c r="E72" s="100" t="s">
        <v>121</v>
      </c>
      <c r="F72" s="60">
        <v>24.5</v>
      </c>
      <c r="G72" s="60">
        <v>20.6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-156.1</v>
      </c>
      <c r="D73" s="60">
        <v>-157.1</v>
      </c>
      <c r="E73" s="102" t="s">
        <v>125</v>
      </c>
      <c r="F73" s="61">
        <v>21</v>
      </c>
      <c r="G73" s="61">
        <v>23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1</v>
      </c>
      <c r="Q73" s="107"/>
    </row>
    <row r="74" spans="2:17" ht="20.149999999999999" customHeight="1">
      <c r="B74" s="100" t="s">
        <v>129</v>
      </c>
      <c r="C74" s="60">
        <v>-173.1</v>
      </c>
      <c r="D74" s="60">
        <v>-173.1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-122.9</v>
      </c>
      <c r="D75" s="60">
        <v>-124.2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34.299999999999997</v>
      </c>
      <c r="D76" s="60">
        <v>31.8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30.6</v>
      </c>
      <c r="D77" s="60">
        <v>27.8</v>
      </c>
      <c r="E77" s="102" t="s">
        <v>145</v>
      </c>
      <c r="F77" s="62">
        <v>265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28.5</v>
      </c>
      <c r="D78" s="60">
        <v>25.5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27.3</v>
      </c>
      <c r="D79" s="60">
        <v>24.3</v>
      </c>
      <c r="E79" s="100" t="s">
        <v>155</v>
      </c>
      <c r="F79" s="60">
        <v>17.399999999999999</v>
      </c>
      <c r="G79" s="60">
        <v>17.100000000000001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8.42E-5</v>
      </c>
      <c r="D80" s="64">
        <v>7.3300000000000006E-5</v>
      </c>
      <c r="E80" s="102" t="s">
        <v>160</v>
      </c>
      <c r="F80" s="61">
        <v>54</v>
      </c>
      <c r="G80" s="61">
        <v>41.7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183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185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2024-03-25T20:15:21Z</dcterms:modified>
</cp:coreProperties>
</file>