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<sst xmlns="http://schemas.openxmlformats.org/spreadsheetml/2006/main" count="210" uniqueCount="198">
  <si>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</si>
  <si>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</si>
  <si>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</si>
  <si>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</si>
  <si>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</si>
  <si>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</si>
  <si>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</si>
  <si>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</si>
  <si>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</si>
  <si>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</si>
  <si>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</si>
  <si>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</si>
  <si>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</si>
  <si>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</si>
  <si>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</si>
  <si>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</si>
  <si>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</si>
  <si>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</si>
  <si>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</si>
  <si>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</si>
  <si>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</si>
  <si>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</si>
  <si>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</si>
  <si>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</si>
  <si>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</si>
  <si>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</si>
  <si>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</si>
  <si>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</si>
  <si>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</si>
  <si>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</si>
  <si>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</si>
  <si>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</si>
  <si>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</si>
  <si>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</si>
  <si>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</si>
  <si>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</si>
  <si>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</si>
  <si>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</si>
  <si>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</si>
  <si>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</si>
  <si>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</si>
  <si>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</si>
  <si>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</si>
  <si>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</si>
  <si>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</si>
  <si>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</si>
  <si>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</si>
  <si>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</si>
  <si>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</si>
  <si>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</si>
  <si>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</si>
  <si>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</si>
  <si>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</si>
  <si>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</si>
  <si>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</si>
  <si>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</si>
  <si>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</si>
  <si>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</si>
  <si>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</si>
  <si>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</si>
  <si>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</si>
  <si>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</si>
  <si>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</si>
  <si>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</si>
  <si>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</si>
  <si>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</si>
  <si>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</si>
  <si>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</si>
  <si>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</si>
  <si>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</si>
  <si>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</si>
  <si>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</si>
  <si>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</si>
  <si>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</si>
  <si>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</si>
  <si>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</si>
  <si>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</si>
  <si>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</si>
  <si>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</si>
  <si>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</si>
  <si>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</si>
  <si>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</si>
  <si>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</si>
  <si>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</si>
  <si>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</si>
  <si>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</si>
  <si>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</si>
  <si>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</si>
  <si>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</si>
  <si>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</si>
  <si>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</si>
  <si>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</si>
  <si>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</si>
  <si>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</si>
  <si>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</si>
  <si>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</si>
  <si>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</si>
  <si>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</si>
  <si>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</si>
  <si>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</si>
  <si>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</si>
  <si>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</si>
  <si>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</si>
  <si>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</si>
  <si>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</si>
  <si>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</si>
  <si>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</si>
  <si>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</si>
  <si>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</si>
  <si>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</si>
  <si>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</si>
  <si>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</si>
  <si>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</si>
  <si>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</si>
  <si>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</si>
  <si>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</si>
  <si>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</si>
  <si>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</si>
  <si>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</si>
  <si>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</si>
  <si>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</si>
  <si>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</si>
  <si>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</si>
  <si>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</si>
  <si>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</si>
  <si>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</si>
  <si>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</si>
  <si>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</si>
  <si>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</si>
  <si>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</si>
  <si>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</si>
  <si>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</si>
  <si>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</si>
  <si>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</si>
  <si>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</si>
  <si>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</si>
  <si>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</si>
  <si>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</si>
  <si>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</si>
  <si>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</si>
  <si>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</si>
  <si>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</si>
  <si>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</si>
  <si>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</si>
  <si>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</si>
  <si>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</si>
  <si>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</si>
  <si>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</si>
  <si>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</si>
  <si>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</si>
  <si>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</si>
  <si>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</si>
  <si>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</si>
  <si>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</si>
  <si>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</si>
  <si>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</si>
  <si>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</si>
  <si>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</si>
  <si>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</si>
  <si>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</si>
  <si>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</si>
  <si>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</si>
  <si>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</si>
  <si>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</si>
  <si>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</si>
  <si>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</si>
  <si>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</si>
  <si>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</si>
  <si>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</si>
  <si>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</si>
  <si>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</si>
  <si>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</si>
  <si>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</si>
  <si>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</si>
  <si>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</si>
  <si>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</si>
  <si>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</si>
  <si>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</si>
  <si>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</si>
  <si>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</si>
  <si>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</si>
  <si>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</si>
  <si>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</si>
  <si>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</si>
  <si>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</si>
  <si>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</si>
  <si>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</si>
  <si>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</si>
  <si>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-</t>
  </si>
  <si>
    <t>M_065109-065110:K</t>
  </si>
  <si>
    <t>[10:00] DS9(영상확인) 프로그램 자동 종료 됨</t>
  </si>
  <si>
    <t>ENG-KSP</t>
  </si>
  <si>
    <t>[9:58]짙은 구름으로 인한 관측 대기/[15:14] 관측 재개</t>
  </si>
  <si>
    <t>N</t>
  </si>
  <si>
    <t>SW</t>
  </si>
  <si>
    <t>S</t>
  </si>
  <si>
    <t>C_065111-065112</t>
  </si>
  <si>
    <t>구름의 영향으로 오후/오전 flat 건너 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</si>
</sst>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45375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48.292682926829258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0.39652777777777781</v>
      </c>
      <c r="D9" s="8">
        <v>1.3</v>
      </c>
      <c r="E9" s="8">
        <v>15.6</v>
      </c>
      <c r="F9" s="8">
        <v>74.8</v>
      </c>
      <c r="G9" s="36" t="s">
        <v>193</v>
      </c>
      <c r="H9" s="8">
        <v>0.2</v>
      </c>
      <c r="I9" s="36">
        <v>99.6</v>
      </c>
      <c r="J9" s="9">
        <f>IF(L9, 1, 0) + IF(M9, 2, 0) + IF(N9, 4, 0) + IF(O9, 8, 0) + IF(P9, 16, 0)</f>
        <v>5</v>
      </c>
      <c r="K9" s="10" t="b">
        <v>1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188</v>
      </c>
      <c r="E10" s="8">
        <v>13.7</v>
      </c>
      <c r="F10" s="8">
        <v>89.6</v>
      </c>
      <c r="G10" s="36" t="s">
        <v>194</v>
      </c>
      <c r="H10" s="8">
        <v>1.8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0.78611111111111109</v>
      </c>
      <c r="D11" s="15">
        <v>0.9</v>
      </c>
      <c r="E11" s="15">
        <v>14.6</v>
      </c>
      <c r="F11" s="15">
        <v>60.9</v>
      </c>
      <c r="G11" s="36" t="s">
        <v>195</v>
      </c>
      <c r="H11" s="15">
        <v>1.5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24.389583333333334</v>
      </c>
      <c r="D12" s="19">
        <f>AVERAGE(D9:D11)</f>
        <v>1.1000000000000001</v>
      </c>
      <c r="E12" s="19">
        <f>AVERAGE(E9:E11)</f>
        <v>14.633333333333333</v>
      </c>
      <c r="F12" s="20">
        <f>AVERAGE(F9:F11)</f>
        <v>75.099999999999994</v>
      </c>
      <c r="G12" s="21"/>
      <c r="H12" s="22">
        <f>AVERAGE(H9:H11)</f>
        <v>1.1666666666666667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191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0.3520833333333333</v>
      </c>
      <c r="D17" s="28">
        <v>0.3527777777777778</v>
      </c>
      <c r="E17" s="28">
        <v>0.3756944444444445</v>
      </c>
      <c r="F17" s="28">
        <v>0.39444444444444443</v>
      </c>
      <c r="G17" s="28">
        <v>0.63888888888888895</v>
      </c>
      <c r="H17" s="28">
        <v>0.8125</v>
      </c>
      <c r="I17" s="28"/>
      <c r="J17" s="28"/>
      <c r="K17" s="28"/>
      <c r="L17" s="28"/>
      <c r="M17" s="28"/>
      <c r="N17" s="28"/>
      <c r="O17" s="28"/>
      <c r="P17" s="28">
        <v>0.81597222222222221</v>
      </c>
    </row>
    <row r="18" spans="2:16" ht="14.15" customHeight="1">
      <c r="B18" s="35" t="s">
        <v>43</v>
      </c>
      <c r="C18" s="27">
        <v>65076</v>
      </c>
      <c r="D18" s="27">
        <v>65077</v>
      </c>
      <c r="E18" s="27">
        <v>65087</v>
      </c>
      <c r="F18" s="27">
        <v>65099</v>
      </c>
      <c r="G18" s="27">
        <v>65113</v>
      </c>
      <c r="H18" s="27">
        <v>65226</v>
      </c>
      <c r="I18" s="27"/>
      <c r="J18" s="27"/>
      <c r="K18" s="27"/>
      <c r="L18" s="27"/>
      <c r="M18" s="27"/>
      <c r="N18" s="27"/>
      <c r="O18" s="27"/>
      <c r="P18" s="27">
        <v>65231</v>
      </c>
    </row>
    <row r="19" spans="2:16" ht="14.15" customHeight="1" thickBot="1">
      <c r="B19" s="13" t="s">
        <v>44</v>
      </c>
      <c r="C19" s="29"/>
      <c r="D19" s="27">
        <v>65081</v>
      </c>
      <c r="E19" s="30">
        <v>65098</v>
      </c>
      <c r="F19" s="30">
        <v>65112</v>
      </c>
      <c r="G19" s="30">
        <v>65225</v>
      </c>
      <c r="H19" s="30">
        <v>65230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14</v>
      </c>
      <c r="G20" s="33">
        <f t="shared" si="0"/>
        <v>113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0.17569444444444446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0.21388888888888891</v>
      </c>
      <c r="P30" s="46">
        <f>SUM(C30:J30,L30:N30)</f>
        <v>0.17569444444444446</v>
      </c>
    </row>
    <row r="31" spans="2:16" ht="14.15" customHeight="1">
      <c r="B31" s="37" t="s">
        <v>174</v>
      </c>
      <c r="C31" s="47">
        <v>0.19652777777777777</v>
      </c>
      <c r="D31" s="7">
        <v>0.21388888888888891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0.42708333333333331</v>
      </c>
    </row>
    <row r="32" spans="2:16" ht="14.15" customHeight="1">
      <c r="B32" s="37" t="s">
        <v>68</v>
      </c>
      <c r="C32" s="49">
        <v>2.8472222222222222E-2</v>
      </c>
      <c r="D32" s="50">
        <v>0.19236111111111112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0.22083333333333335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0.16805555555555554</v>
      </c>
      <c r="D34" s="110">
        <f t="shared" ref="D34:P34" si="1">D31-D32-D33</f>
        <v>2.1527777777777785E-2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0.20624999999999996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189</v>
      </c>
      <c r="D36" s="136"/>
      <c r="E36" s="136" t="s">
        <v>196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1578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-161.4</v>
      </c>
      <c r="D72" s="60">
        <v>-162.1</v>
      </c>
      <c r="E72" s="100" t="s">
        <v>121</v>
      </c>
      <c r="F72" s="60">
        <v>24.5</v>
      </c>
      <c r="G72" s="60">
        <v>22.6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-156.6</v>
      </c>
      <c r="D73" s="60">
        <v>-157.5</v>
      </c>
      <c r="E73" s="102" t="s">
        <v>125</v>
      </c>
      <c r="F73" s="61">
        <v>24</v>
      </c>
      <c r="G73" s="61">
        <v>24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-182.4</v>
      </c>
      <c r="D74" s="60">
        <v>-172.8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</v>
      </c>
      <c r="D75" s="60">
        <v>-125.7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34</v>
      </c>
      <c r="D76" s="60">
        <v>32.200000000000003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30.2</v>
      </c>
      <c r="D77" s="60">
        <v>28.4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28</v>
      </c>
      <c r="D78" s="60">
        <v>26.2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26.8</v>
      </c>
      <c r="D79" s="60">
        <v>24.9</v>
      </c>
      <c r="E79" s="100" t="s">
        <v>155</v>
      </c>
      <c r="F79" s="60">
        <v>16.3</v>
      </c>
      <c r="G79" s="60">
        <v>15.2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4.0399999999999999E-5</v>
      </c>
      <c r="D80" s="64">
        <v>6.86E-5</v>
      </c>
      <c r="E80" s="102" t="s">
        <v>160</v>
      </c>
      <c r="F80" s="61">
        <v>62.5</v>
      </c>
      <c r="G80" s="61">
        <v>66.7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2024-03-24T19:54:28Z</dcterms:modified>
</cp:coreProperties>
</file>