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<sst xmlns="http://schemas.openxmlformats.org/spreadsheetml/2006/main" count="215" uniqueCount="202">
  <si>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</si>
  <si>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</si>
  <si>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</si>
  <si>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</si>
  <si>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</si>
  <si>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</si>
  <si>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</si>
  <si>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</si>
  <si>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</si>
  <si>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</si>
  <si>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</si>
  <si>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</si>
  <si>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</si>
  <si>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</si>
  <si>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</si>
  <si>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</si>
  <si>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</si>
  <si>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</si>
  <si>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</si>
  <si>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</si>
  <si>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</si>
  <si>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</si>
  <si>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</si>
  <si>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</si>
  <si>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</si>
  <si>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</si>
  <si>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</si>
  <si>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</si>
  <si>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</si>
  <si>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</si>
  <si>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</si>
  <si>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</si>
  <si>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</si>
  <si>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</si>
  <si>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</si>
  <si>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</si>
  <si>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</si>
  <si>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</si>
  <si>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</si>
  <si>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</si>
  <si>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</si>
  <si>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</si>
  <si>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</si>
  <si>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</si>
  <si>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</si>
  <si>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</si>
  <si>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</si>
  <si>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</si>
  <si>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</si>
  <si>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</si>
  <si>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</si>
  <si>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</si>
  <si>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</si>
  <si>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</si>
  <si>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</si>
  <si>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</si>
  <si>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</si>
  <si>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</si>
  <si>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</si>
  <si>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</si>
  <si>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</si>
  <si>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</si>
  <si>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</si>
  <si>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</si>
  <si>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</si>
  <si>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</si>
  <si>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</si>
  <si>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</si>
  <si>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</si>
  <si>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</si>
  <si>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</si>
  <si>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</si>
  <si>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</si>
  <si>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</si>
  <si>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</si>
  <si>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</si>
  <si>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</si>
  <si>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</si>
  <si>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</si>
  <si>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</si>
  <si>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</si>
  <si>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</si>
  <si>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</si>
  <si>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</si>
  <si>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</si>
  <si>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</si>
  <si>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</si>
  <si>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</si>
  <si>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</si>
  <si>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</si>
  <si>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</si>
  <si>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</si>
  <si>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</si>
  <si>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</si>
  <si>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</si>
  <si>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</si>
  <si>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</si>
  <si>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</si>
  <si>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</si>
  <si>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</si>
  <si>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</si>
  <si>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</si>
  <si>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</si>
  <si>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</si>
  <si>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</si>
  <si>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</si>
  <si>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</si>
  <si>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</si>
  <si>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</si>
  <si>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</si>
  <si>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</si>
  <si>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</si>
  <si>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</si>
  <si>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</si>
  <si>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</si>
  <si>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</si>
  <si>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</si>
  <si>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</si>
  <si>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</si>
  <si>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</si>
  <si>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</si>
  <si>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</si>
  <si>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</si>
  <si>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</si>
  <si>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</si>
  <si>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</si>
  <si>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</si>
  <si>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</si>
  <si>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</si>
  <si>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</si>
  <si>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</si>
  <si>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</si>
  <si>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</si>
  <si>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</si>
  <si>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</si>
  <si>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</si>
  <si>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</si>
  <si>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</si>
  <si>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</si>
  <si>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</si>
  <si>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</si>
  <si>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</si>
  <si>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</si>
  <si>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</si>
  <si>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</si>
  <si>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</si>
  <si>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</si>
  <si>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</si>
  <si>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</si>
  <si>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</si>
  <si>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</si>
  <si>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</si>
  <si>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</si>
  <si>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</si>
  <si>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</si>
  <si>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</si>
  <si>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</si>
  <si>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</si>
  <si>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</si>
  <si>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</si>
  <si>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</si>
  <si>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</si>
  <si>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</si>
  <si>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</si>
  <si>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</si>
  <si>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</si>
  <si>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</si>
  <si>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</si>
  <si>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</si>
  <si>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</si>
  <si>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</si>
  <si>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</si>
  <si>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</si>
  <si>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</si>
  <si>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</si>
  <si>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</si>
  <si>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</si>
  <si>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</si>
  <si>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</si>
  <si>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</si>
  <si>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벽에 붙은 FSA 라디오노드가 연결오류로 숫자가 안나옴/ 전원선을 재연결해도 해결안됨</t>
  </si>
  <si>
    <t>김예은</t>
  </si>
  <si>
    <t>TMT</t>
  </si>
  <si>
    <t>BLG</t>
  </si>
  <si>
    <t>방풍막 고장으로 방풍막 해제함</t>
  </si>
  <si>
    <t>ESE</t>
  </si>
  <si>
    <t>관측 동안 Dec oscillation exposure error 여러 차례 출력 됨</t>
  </si>
  <si>
    <t>돔 셔텨 El 70부터 소음이 시작 됨</t>
  </si>
  <si>
    <t>SE</t>
  </si>
  <si>
    <t>DIR-KSP</t>
  </si>
  <si>
    <t>6s/28k 8s/26k 10s/23k</t>
  </si>
  <si>
    <t>10s/23k 13s/22k 18s/23k</t>
  </si>
  <si>
    <t>E_064489</t>
  </si>
  <si>
    <t>E_064719</t>
  </si>
  <si>
    <t>M_064680-064681:T</t>
  </si>
  <si>
    <t>M_064726-064727:T</t>
  </si>
  <si>
    <t>E_064729</t>
  </si>
  <si>
    <t>E_064489/ E_064719/ E_064729 dec oscillation으로 수동관측 함</t>
  </si>
  <si>
    <t>[15:45] Actuator를 재설정 했으나 초점에 변화 없음</t>
  </si>
  <si>
    <t xml:space="preserve">관측 후반에 들어서 Dec oscillation으로 여러 차례 포인팅 실패 함 </t>
  </si>
  <si>
    <t>30s/25k 25s/29k 17s/27k</t>
  </si>
  <si>
    <t>19s/25k 15s/29k 8s/23k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</si>
</sst>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6" zoomScale="115" zoomScaleNormal="11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45372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0.39930555555555558</v>
      </c>
      <c r="D9" s="8">
        <v>3.5</v>
      </c>
      <c r="E9" s="8">
        <v>13.9</v>
      </c>
      <c r="F9" s="8">
        <v>65.900000000000006</v>
      </c>
      <c r="G9" s="36" t="s">
        <v>185</v>
      </c>
      <c r="H9" s="8">
        <v>9.1999999999999993</v>
      </c>
      <c r="I9" s="36">
        <v>86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4.4000000000000004</v>
      </c>
      <c r="E10" s="8">
        <v>10.7</v>
      </c>
      <c r="F10" s="8">
        <v>74.599999999999994</v>
      </c>
      <c r="G10" s="36" t="s">
        <v>188</v>
      </c>
      <c r="H10" s="8">
        <v>5.9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0.78472222222222221</v>
      </c>
      <c r="D11" s="15">
        <v>2</v>
      </c>
      <c r="E11" s="15">
        <v>11.4</v>
      </c>
      <c r="F11" s="15">
        <v>67.7</v>
      </c>
      <c r="G11" s="36" t="s">
        <v>188</v>
      </c>
      <c r="H11" s="15">
        <v>5.6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24.385416666666664</v>
      </c>
      <c r="D12" s="19">
        <f>AVERAGE(D9:D11)</f>
        <v>3.3000000000000003</v>
      </c>
      <c r="E12" s="19">
        <f>AVERAGE(E9:E11)</f>
        <v>12</v>
      </c>
      <c r="F12" s="20">
        <f>AVERAGE(F9:F11)</f>
        <v>69.399999999999991</v>
      </c>
      <c r="G12" s="21"/>
      <c r="H12" s="22">
        <f>AVERAGE(H9:H11)</f>
        <v>6.8999999999999995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170</v>
      </c>
      <c r="D16" s="27" t="s">
        <v>169</v>
      </c>
      <c r="E16" s="27" t="s">
        <v>182</v>
      </c>
      <c r="F16" s="27" t="s">
        <v>189</v>
      </c>
      <c r="G16" s="27" t="s">
        <v>183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0.3444444444444445</v>
      </c>
      <c r="D17" s="28">
        <v>0.34513888888888888</v>
      </c>
      <c r="E17" s="28">
        <v>0.37916666666666665</v>
      </c>
      <c r="F17" s="28">
        <v>0.3979166666666667</v>
      </c>
      <c r="G17" s="28">
        <v>0.61944444444444446</v>
      </c>
      <c r="H17" s="28">
        <v>0.81458333333333333</v>
      </c>
      <c r="I17" s="28"/>
      <c r="J17" s="28"/>
      <c r="K17" s="28"/>
      <c r="L17" s="28"/>
      <c r="M17" s="28"/>
      <c r="N17" s="28"/>
      <c r="O17" s="28"/>
      <c r="P17" s="28">
        <v>0.82916666666666661</v>
      </c>
    </row>
    <row r="18" spans="2:16" ht="14.15" customHeight="1">
      <c r="B18" s="35" t="s">
        <v>43</v>
      </c>
      <c r="C18" s="27">
        <v>64450</v>
      </c>
      <c r="D18" s="27">
        <v>64451</v>
      </c>
      <c r="E18" s="27">
        <v>64472</v>
      </c>
      <c r="F18" s="27">
        <v>64484</v>
      </c>
      <c r="G18" s="27">
        <v>64622</v>
      </c>
      <c r="H18" s="27">
        <v>64731</v>
      </c>
      <c r="I18" s="27"/>
      <c r="J18" s="27"/>
      <c r="K18" s="27"/>
      <c r="L18" s="27"/>
      <c r="M18" s="27"/>
      <c r="N18" s="27"/>
      <c r="O18" s="27"/>
      <c r="P18" s="27">
        <v>64743</v>
      </c>
    </row>
    <row r="19" spans="2:16" ht="14.15" customHeight="1" thickBot="1">
      <c r="B19" s="13" t="s">
        <v>44</v>
      </c>
      <c r="C19" s="29"/>
      <c r="D19" s="27">
        <v>64463</v>
      </c>
      <c r="E19" s="30">
        <v>64483</v>
      </c>
      <c r="F19" s="30">
        <v>64621</v>
      </c>
      <c r="G19" s="30">
        <v>64730</v>
      </c>
      <c r="H19" s="30">
        <v>64742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12</v>
      </c>
      <c r="F20" s="33">
        <f t="shared" si="0"/>
        <v>138</v>
      </c>
      <c r="G20" s="33">
        <f t="shared" si="0"/>
        <v>109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7"/>
      <c r="D23" s="107"/>
      <c r="E23" s="36" t="s">
        <v>49</v>
      </c>
      <c r="F23" s="133"/>
      <c r="G23" s="133"/>
      <c r="H23" s="133"/>
      <c r="I23" s="133"/>
      <c r="J23" s="107">
        <v>0.81458333333333333</v>
      </c>
      <c r="K23" s="107">
        <v>0.81666666666666676</v>
      </c>
      <c r="L23" s="36" t="s">
        <v>50</v>
      </c>
      <c r="M23" s="133" t="s">
        <v>200</v>
      </c>
      <c r="N23" s="133"/>
      <c r="O23" s="133"/>
      <c r="P23" s="133"/>
    </row>
    <row r="24" spans="2:16" ht="13.5" customHeight="1">
      <c r="B24" s="134"/>
      <c r="C24" s="107">
        <v>0.35833333333333334</v>
      </c>
      <c r="D24" s="107">
        <v>0.36041666666666666</v>
      </c>
      <c r="E24" s="115" t="s">
        <v>177</v>
      </c>
      <c r="F24" s="133" t="s">
        <v>190</v>
      </c>
      <c r="G24" s="133"/>
      <c r="H24" s="133"/>
      <c r="I24" s="133"/>
      <c r="J24" s="107"/>
      <c r="K24" s="107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7"/>
      <c r="D25" s="107"/>
      <c r="E25" s="115" t="s">
        <v>178</v>
      </c>
      <c r="F25" s="133"/>
      <c r="G25" s="133"/>
      <c r="H25" s="133"/>
      <c r="I25" s="133"/>
      <c r="J25" s="107">
        <v>0.81944444444444453</v>
      </c>
      <c r="K25" s="107">
        <v>0.82152777777777775</v>
      </c>
      <c r="L25" s="36" t="s">
        <v>51</v>
      </c>
      <c r="M25" s="133" t="s">
        <v>201</v>
      </c>
      <c r="N25" s="133"/>
      <c r="O25" s="133"/>
      <c r="P25" s="133"/>
    </row>
    <row r="26" spans="2:16" ht="13.5" customHeight="1">
      <c r="B26" s="134"/>
      <c r="C26" s="107">
        <v>0.36319444444444443</v>
      </c>
      <c r="D26" s="107">
        <v>0.36527777777777781</v>
      </c>
      <c r="E26" s="115" t="s">
        <v>171</v>
      </c>
      <c r="F26" s="133" t="s">
        <v>191</v>
      </c>
      <c r="G26" s="133"/>
      <c r="H26" s="133"/>
      <c r="I26" s="133"/>
      <c r="J26" s="107"/>
      <c r="K26" s="107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175</v>
      </c>
      <c r="C30" s="42">
        <v>0.16527777777777777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0.22013888888888888</v>
      </c>
      <c r="O30" s="45"/>
      <c r="P30" s="46">
        <f>SUM(C30:J30,L30:N30)</f>
        <v>0.38541666666666663</v>
      </c>
    </row>
    <row r="31" spans="2:16" ht="14.15" customHeight="1">
      <c r="B31" s="37" t="s">
        <v>176</v>
      </c>
      <c r="C31" s="47">
        <v>0.18333333333333335</v>
      </c>
      <c r="D31" s="7">
        <v>0.22152777777777777</v>
      </c>
      <c r="E31" s="7"/>
      <c r="F31" s="7"/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SUM(C31:O31)</f>
        <v>0.42083333333333334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>
      <c r="B34" s="110" t="s">
        <v>173</v>
      </c>
      <c r="C34" s="111">
        <f>C31-C32-C33</f>
        <v>0.18333333333333335</v>
      </c>
      <c r="D34" s="111">
        <f t="shared" ref="D34:P34" si="1">D31-D32-D33</f>
        <v>0.22152777777777777</v>
      </c>
      <c r="E34" s="111">
        <f t="shared" si="1"/>
        <v>0</v>
      </c>
      <c r="F34" s="111">
        <f t="shared" si="1"/>
        <v>0</v>
      </c>
      <c r="G34" s="111">
        <f t="shared" si="1"/>
        <v>0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1.5972222222222224E-2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0.42083333333333334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40" t="s">
        <v>70</v>
      </c>
      <c r="C36" s="136" t="s">
        <v>192</v>
      </c>
      <c r="D36" s="136"/>
      <c r="E36" s="136" t="s">
        <v>194</v>
      </c>
      <c r="F36" s="136"/>
      <c r="G36" s="136" t="s">
        <v>193</v>
      </c>
      <c r="H36" s="136"/>
      <c r="I36" s="136" t="s">
        <v>195</v>
      </c>
      <c r="J36" s="136"/>
      <c r="K36" s="136" t="s">
        <v>196</v>
      </c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198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199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186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80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174</v>
      </c>
      <c r="C53" s="165"/>
      <c r="D53" s="113"/>
      <c r="E53" s="113"/>
      <c r="F53" s="113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179</v>
      </c>
      <c r="C54" s="160"/>
      <c r="D54" s="160"/>
      <c r="E54" s="160"/>
      <c r="F54" s="114">
        <v>1411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172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49999999999999" customHeight="1">
      <c r="B72" s="100" t="s">
        <v>121</v>
      </c>
      <c r="C72" s="60">
        <v>-161.4</v>
      </c>
      <c r="D72" s="60">
        <v>-163.80000000000001</v>
      </c>
      <c r="E72" s="100" t="s">
        <v>122</v>
      </c>
      <c r="F72" s="60">
        <v>23.7</v>
      </c>
      <c r="G72" s="60">
        <v>19.399999999999999</v>
      </c>
      <c r="H72" s="101"/>
      <c r="I72" s="97" t="s">
        <v>123</v>
      </c>
      <c r="J72" s="59">
        <v>0</v>
      </c>
      <c r="K72" s="98" t="s">
        <v>124</v>
      </c>
      <c r="L72" s="59">
        <v>1</v>
      </c>
      <c r="M72" s="98" t="s">
        <v>125</v>
      </c>
      <c r="N72" s="59">
        <v>0</v>
      </c>
      <c r="O72" s="81"/>
      <c r="P72" s="81"/>
      <c r="Q72" s="108"/>
    </row>
    <row r="73" spans="2:17" ht="20.149999999999999" customHeight="1">
      <c r="B73" s="100" t="s">
        <v>126</v>
      </c>
      <c r="C73" s="60">
        <v>-156.6</v>
      </c>
      <c r="D73" s="60">
        <v>-159.19999999999999</v>
      </c>
      <c r="E73" s="102" t="s">
        <v>127</v>
      </c>
      <c r="F73" s="61">
        <v>25</v>
      </c>
      <c r="G73" s="61">
        <v>28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49999999999999" customHeight="1">
      <c r="B74" s="100" t="s">
        <v>131</v>
      </c>
      <c r="C74" s="60">
        <v>-172.9</v>
      </c>
      <c r="D74" s="60">
        <v>-173.8</v>
      </c>
      <c r="E74" s="102" t="s">
        <v>132</v>
      </c>
      <c r="F74" s="62">
        <v>15</v>
      </c>
      <c r="G74" s="62">
        <v>20</v>
      </c>
      <c r="H74" s="101"/>
      <c r="I74" s="97" t="s">
        <v>133</v>
      </c>
      <c r="J74" s="59">
        <v>0</v>
      </c>
      <c r="K74" s="98" t="s">
        <v>134</v>
      </c>
      <c r="L74" s="59">
        <v>4</v>
      </c>
      <c r="M74" s="97" t="s">
        <v>135</v>
      </c>
      <c r="N74" s="59">
        <v>0</v>
      </c>
      <c r="O74" s="81"/>
      <c r="P74" s="81"/>
      <c r="Q74" s="108"/>
    </row>
    <row r="75" spans="2:17" ht="20.149999999999999" customHeight="1">
      <c r="B75" s="100" t="s">
        <v>136</v>
      </c>
      <c r="C75" s="60">
        <v>-123</v>
      </c>
      <c r="D75" s="60">
        <v>-128.6</v>
      </c>
      <c r="E75" s="102" t="s">
        <v>137</v>
      </c>
      <c r="F75" s="62">
        <v>40</v>
      </c>
      <c r="G75" s="62">
        <v>35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49999999999999" customHeight="1">
      <c r="B76" s="100" t="s">
        <v>141</v>
      </c>
      <c r="C76" s="60">
        <v>33.6</v>
      </c>
      <c r="D76" s="60">
        <v>28.7</v>
      </c>
      <c r="E76" s="102" t="s">
        <v>142</v>
      </c>
      <c r="F76" s="62">
        <v>45</v>
      </c>
      <c r="G76" s="62">
        <v>40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>
      <c r="B77" s="100" t="s">
        <v>146</v>
      </c>
      <c r="C77" s="60">
        <v>29.8</v>
      </c>
      <c r="D77" s="60">
        <v>25.1</v>
      </c>
      <c r="E77" s="102" t="s">
        <v>147</v>
      </c>
      <c r="F77" s="62">
        <v>260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>
      <c r="B78" s="100" t="s">
        <v>151</v>
      </c>
      <c r="C78" s="60">
        <v>27.6</v>
      </c>
      <c r="D78" s="60">
        <v>22.8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4</v>
      </c>
      <c r="O78" s="81"/>
      <c r="P78" s="81"/>
    </row>
    <row r="79" spans="2:17" ht="20.149999999999999" customHeight="1">
      <c r="B79" s="100" t="s">
        <v>156</v>
      </c>
      <c r="C79" s="60">
        <v>26.3</v>
      </c>
      <c r="D79" s="60">
        <v>21.6</v>
      </c>
      <c r="E79" s="100" t="s">
        <v>157</v>
      </c>
      <c r="F79" s="60">
        <v>16.600000000000001</v>
      </c>
      <c r="G79" s="60">
        <v>11.6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>
      <c r="B80" s="105" t="s">
        <v>161</v>
      </c>
      <c r="C80" s="64">
        <v>8.14E-5</v>
      </c>
      <c r="D80" s="64">
        <v>8.5199999999999997E-5</v>
      </c>
      <c r="E80" s="102" t="s">
        <v>162</v>
      </c>
      <c r="F80" s="61">
        <v>66.8</v>
      </c>
      <c r="G80" s="61">
        <v>77.8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166</v>
      </c>
      <c r="C84" s="129"/>
    </row>
    <row r="85" spans="2:16" ht="15" customHeight="1">
      <c r="B85" s="130" t="s">
        <v>184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187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2024-03-21T20:01:56Z</dcterms:modified>
</cp:coreProperties>
</file>