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D:\REPORT_New\"/>
    </mc:Choice>
  </mc:AlternateContent>
  <xr:revisionPtr revIDLastSave="0" documentId="13_ncr:1_{1EC39272-595C-4141-B96D-3E224FF17539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<sst xmlns="http://schemas.openxmlformats.org/spreadsheetml/2006/main" count="210" uniqueCount="196">
  <si>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</si>
  <si>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</si>
  <si>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</si>
  <si>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</si>
  <si>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</si>
  <si>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</si>
  <si>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</si>
  <si>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</si>
  <si>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</si>
  <si>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</si>
  <si>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</si>
  <si>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</si>
  <si>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</si>
  <si>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</si>
  <si>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</si>
  <si>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</si>
  <si>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</si>
  <si>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</si>
  <si>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</si>
  <si>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</si>
  <si>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</si>
  <si>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</si>
  <si>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</si>
  <si>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</si>
  <si>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</si>
  <si>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</si>
  <si>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</si>
  <si>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</si>
  <si>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</si>
  <si>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</si>
  <si>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</si>
  <si>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</si>
  <si>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</si>
  <si>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</si>
  <si>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</si>
  <si>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</si>
  <si>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</si>
  <si>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</si>
  <si>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</si>
  <si>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</si>
  <si>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</si>
  <si>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</si>
  <si>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</si>
  <si>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</si>
  <si>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</si>
  <si>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</si>
  <si>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</si>
  <si>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</si>
  <si>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</si>
  <si>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</si>
  <si>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</si>
  <si>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</si>
  <si>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</si>
  <si>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</si>
  <si>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</si>
  <si>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</si>
  <si>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</si>
  <si>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</si>
  <si>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</si>
  <si>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</si>
  <si>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</si>
  <si>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</si>
  <si>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</si>
  <si>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</si>
  <si>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</si>
  <si>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</si>
  <si>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</si>
  <si>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</si>
  <si>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</si>
  <si>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</si>
  <si>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</si>
  <si>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</si>
  <si>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</si>
  <si>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</si>
  <si>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</si>
  <si>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</si>
  <si>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</si>
  <si>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</si>
  <si>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</si>
  <si>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</si>
  <si>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</si>
  <si>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</si>
  <si>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</si>
  <si>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</si>
  <si>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</si>
  <si>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</si>
  <si>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</si>
  <si>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</si>
  <si>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</si>
  <si>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</si>
  <si>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</si>
  <si>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</si>
  <si>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</si>
  <si>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</si>
  <si>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</si>
  <si>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</si>
  <si>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</si>
  <si>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</si>
  <si>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</si>
  <si>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</si>
  <si>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</si>
  <si>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</si>
  <si>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</si>
  <si>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</si>
  <si>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</si>
  <si>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</si>
  <si>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</si>
  <si>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</si>
  <si>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</si>
  <si>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</si>
  <si>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</si>
  <si>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</si>
  <si>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</si>
  <si>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</si>
  <si>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</si>
  <si>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</si>
  <si>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</si>
  <si>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</si>
  <si>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</si>
  <si>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</si>
  <si>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</si>
  <si>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</si>
  <si>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</si>
  <si>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</si>
  <si>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</si>
  <si>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</si>
  <si>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</si>
  <si>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</si>
  <si>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</si>
  <si>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</si>
  <si>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</si>
  <si>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</si>
  <si>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</si>
  <si>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</si>
  <si>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</si>
  <si>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</si>
  <si>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</si>
  <si>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</si>
  <si>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</si>
  <si>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</si>
  <si>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</si>
  <si>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</si>
  <si>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</si>
  <si>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</si>
  <si>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</si>
  <si>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</si>
  <si>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</si>
  <si>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</si>
  <si>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</si>
  <si>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</si>
  <si>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</si>
  <si>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</si>
  <si>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</si>
  <si>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</si>
  <si>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</si>
  <si>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</si>
  <si>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</si>
  <si>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</si>
  <si>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</si>
  <si>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</si>
  <si>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</si>
  <si>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</si>
  <si>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</si>
  <si>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</si>
  <si>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</si>
  <si>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</si>
  <si>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</si>
  <si>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</si>
  <si>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</si>
  <si>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</si>
  <si>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</si>
  <si>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</si>
  <si>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</si>
  <si>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</si>
  <si>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</si>
  <si>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</si>
  <si>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</si>
  <si>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</si>
  <si>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</si>
  <si>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</si>
  <si>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벽에 붙은 FSA 라디오노드가 연결오류로 숫자가 안나옴/ 전원선을 재연결해도 해결안됨</t>
  </si>
  <si>
    <t>김예은</t>
  </si>
  <si>
    <t>DEEPS</t>
  </si>
  <si>
    <t>BLG</t>
  </si>
  <si>
    <t>방풍막 고장으로 방풍막 해제함</t>
  </si>
  <si>
    <t>ESE</t>
  </si>
  <si>
    <t>-</t>
  </si>
  <si>
    <t>돔 셔텨 El 70부터 소음이 시작 됨</t>
  </si>
  <si>
    <t>[9:00] 짙은 구름으로 인한 관측 대기/ [11:40] 관측 재개</t>
  </si>
  <si>
    <t>C_064380-064440</t>
  </si>
  <si>
    <t>SE</t>
  </si>
  <si>
    <t>짙은 구름과 높은습도의 영향으로 오후/오전 flat 건너 뜀</t>
  </si>
  <si>
    <t>[15:06] 높은 습도(vaisala 86%/ 2.3m 95%/ topring 88%) 및 짙은 안개로 인한 관측 대기/ [18:00] 높은 습도(vaisala 89%/ 2.3m 95%)로 인한 관측 종료</t>
  </si>
  <si>
    <t>M_064446-064448:K IC K 와 IC gui가 연속적으로 크래쉬가 남</t>
  </si>
  <si>
    <t>M_064446-064447:K</t>
    <phoneticPr fontId="3" type="noConversion"/>
  </si>
  <si>
    <t>M_064448:M/T/N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</si>
</sst>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9" zoomScale="115" zoomScaleNormal="115" workbookViewId="0">
      <selection activeCell="E36" sqref="E36:F3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64">
        <v>45371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34.837545126353788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 x14ac:dyDescent="0.2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0.39999999999999997</v>
      </c>
      <c r="D9" s="8" t="s">
        <v>186</v>
      </c>
      <c r="E9" s="8">
        <v>14.3</v>
      </c>
      <c r="F9" s="8">
        <v>79</v>
      </c>
      <c r="G9" s="36" t="s">
        <v>190</v>
      </c>
      <c r="H9" s="8">
        <v>4.2</v>
      </c>
      <c r="I9" s="36">
        <v>77.8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2.2000000000000002</v>
      </c>
      <c r="E10" s="8">
        <v>14.2</v>
      </c>
      <c r="F10" s="8">
        <v>73.3</v>
      </c>
      <c r="G10" s="36" t="s">
        <v>185</v>
      </c>
      <c r="H10" s="8">
        <v>6.5</v>
      </c>
      <c r="I10" s="11"/>
      <c r="J10" s="9">
        <f>IF(L10, 1, 0) + IF(M10, 2, 0) + IF(N10, 4, 0) + IF(O10, 8, 0) + IF(P10, 16, 0)</f>
        <v>7</v>
      </c>
      <c r="K10" s="12" t="b">
        <v>0</v>
      </c>
      <c r="L10" s="12" t="b">
        <v>1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0.75</v>
      </c>
      <c r="D11" s="15" t="s">
        <v>186</v>
      </c>
      <c r="E11" s="15">
        <v>11.4</v>
      </c>
      <c r="F11" s="15">
        <v>89.6</v>
      </c>
      <c r="G11" s="36" t="s">
        <v>185</v>
      </c>
      <c r="H11" s="15">
        <v>8.5</v>
      </c>
      <c r="I11" s="16"/>
      <c r="J11" s="9">
        <f>IF(L11, 1, 0) + IF(M11, 2, 0) + IF(N11, 4, 0) + IF(O11, 8, 0) + IF(P11, 16, 0)</f>
        <v>6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</v>
      </c>
      <c r="D12" s="19">
        <f>AVERAGE(D9:D11)</f>
        <v>2.2000000000000002</v>
      </c>
      <c r="E12" s="19">
        <f>AVERAGE(E9:E11)</f>
        <v>13.299999999999999</v>
      </c>
      <c r="F12" s="20">
        <f>AVERAGE(F9:F11)</f>
        <v>80.63333333333334</v>
      </c>
      <c r="G12" s="21"/>
      <c r="H12" s="22">
        <f>AVERAGE(H9:H11)</f>
        <v>6.3999999999999995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170</v>
      </c>
      <c r="D16" s="27" t="s">
        <v>169</v>
      </c>
      <c r="E16" s="27" t="s">
        <v>182</v>
      </c>
      <c r="F16" s="27" t="s">
        <v>183</v>
      </c>
      <c r="G16" s="27" t="s">
        <v>169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0.35486111111111113</v>
      </c>
      <c r="D17" s="28">
        <v>0.35625000000000001</v>
      </c>
      <c r="E17" s="28">
        <v>0.48819444444444443</v>
      </c>
      <c r="F17" s="28">
        <v>0.62708333333333333</v>
      </c>
      <c r="G17" s="28">
        <v>0.75</v>
      </c>
      <c r="H17" s="28"/>
      <c r="I17" s="28"/>
      <c r="J17" s="28"/>
      <c r="K17" s="28"/>
      <c r="L17" s="28"/>
      <c r="M17" s="28"/>
      <c r="N17" s="28"/>
      <c r="O17" s="28"/>
      <c r="P17" s="28">
        <v>0.7631944444444444</v>
      </c>
    </row>
    <row r="18" spans="2:16" ht="14.1" customHeight="1" x14ac:dyDescent="0.25">
      <c r="B18" s="35" t="s">
        <v>43</v>
      </c>
      <c r="C18" s="27">
        <v>64374</v>
      </c>
      <c r="D18" s="27">
        <v>64375</v>
      </c>
      <c r="E18" s="27">
        <v>64380</v>
      </c>
      <c r="F18" s="27">
        <v>64440</v>
      </c>
      <c r="G18" s="27">
        <v>64441</v>
      </c>
      <c r="H18" s="27"/>
      <c r="I18" s="27"/>
      <c r="J18" s="27"/>
      <c r="K18" s="27"/>
      <c r="L18" s="27"/>
      <c r="M18" s="27"/>
      <c r="N18" s="27"/>
      <c r="O18" s="27"/>
      <c r="P18" s="27">
        <v>64449</v>
      </c>
    </row>
    <row r="19" spans="2:16" ht="14.1" customHeight="1" thickBot="1" x14ac:dyDescent="0.3">
      <c r="B19" s="13" t="s">
        <v>44</v>
      </c>
      <c r="C19" s="29"/>
      <c r="D19" s="27">
        <v>64379</v>
      </c>
      <c r="E19" s="30">
        <v>64439</v>
      </c>
      <c r="F19" s="30">
        <v>64440</v>
      </c>
      <c r="G19" s="30">
        <v>64445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60</v>
      </c>
      <c r="F20" s="33">
        <f t="shared" si="0"/>
        <v>1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 x14ac:dyDescent="0.25">
      <c r="B23" s="175"/>
      <c r="C23" s="107"/>
      <c r="D23" s="107"/>
      <c r="E23" s="36" t="s">
        <v>49</v>
      </c>
      <c r="F23" s="174"/>
      <c r="G23" s="174"/>
      <c r="H23" s="174"/>
      <c r="I23" s="174"/>
      <c r="J23" s="107"/>
      <c r="K23" s="107"/>
      <c r="L23" s="36" t="s">
        <v>50</v>
      </c>
      <c r="M23" s="174"/>
      <c r="N23" s="174"/>
      <c r="O23" s="174"/>
      <c r="P23" s="174"/>
    </row>
    <row r="24" spans="2:16" ht="13.5" customHeight="1" x14ac:dyDescent="0.25">
      <c r="B24" s="175"/>
      <c r="C24" s="107"/>
      <c r="D24" s="107"/>
      <c r="E24" s="115" t="s">
        <v>177</v>
      </c>
      <c r="F24" s="174"/>
      <c r="G24" s="174"/>
      <c r="H24" s="174"/>
      <c r="I24" s="174"/>
      <c r="J24" s="107"/>
      <c r="K24" s="107"/>
      <c r="L24" s="36" t="s">
        <v>52</v>
      </c>
      <c r="M24" s="174"/>
      <c r="N24" s="174"/>
      <c r="O24" s="174"/>
      <c r="P24" s="174"/>
    </row>
    <row r="25" spans="2:16" ht="13.5" customHeight="1" x14ac:dyDescent="0.25">
      <c r="B25" s="175"/>
      <c r="C25" s="107"/>
      <c r="D25" s="107"/>
      <c r="E25" s="115" t="s">
        <v>178</v>
      </c>
      <c r="F25" s="174"/>
      <c r="G25" s="174"/>
      <c r="H25" s="174"/>
      <c r="I25" s="174"/>
      <c r="J25" s="107"/>
      <c r="K25" s="107"/>
      <c r="L25" s="36" t="s">
        <v>51</v>
      </c>
      <c r="M25" s="174"/>
      <c r="N25" s="174"/>
      <c r="O25" s="174"/>
      <c r="P25" s="174"/>
    </row>
    <row r="26" spans="2:16" ht="13.5" customHeight="1" x14ac:dyDescent="0.25">
      <c r="B26" s="175"/>
      <c r="C26" s="107"/>
      <c r="D26" s="107"/>
      <c r="E26" s="115" t="s">
        <v>171</v>
      </c>
      <c r="F26" s="174"/>
      <c r="G26" s="174"/>
      <c r="H26" s="174"/>
      <c r="I26" s="174"/>
      <c r="J26" s="107"/>
      <c r="K26" s="107"/>
      <c r="L26" s="36" t="s">
        <v>49</v>
      </c>
      <c r="M26" s="174"/>
      <c r="N26" s="174"/>
      <c r="O26" s="174"/>
      <c r="P26" s="17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175</v>
      </c>
      <c r="C30" s="42">
        <v>0.16250000000000001</v>
      </c>
      <c r="D30" s="43"/>
      <c r="E30" s="43"/>
      <c r="F30" s="43"/>
      <c r="G30" s="43">
        <v>0.22222222222222221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0.38472222222222219</v>
      </c>
    </row>
    <row r="31" spans="2:16" ht="14.1" customHeight="1" x14ac:dyDescent="0.25">
      <c r="B31" s="37" t="s">
        <v>176</v>
      </c>
      <c r="C31" s="47">
        <v>0.16250000000000001</v>
      </c>
      <c r="D31" s="7"/>
      <c r="E31" s="7"/>
      <c r="F31" s="7"/>
      <c r="G31" s="7">
        <v>0.22222222222222221</v>
      </c>
      <c r="H31" s="7"/>
      <c r="I31" s="7"/>
      <c r="J31" s="7"/>
      <c r="K31" s="7"/>
      <c r="L31" s="7"/>
      <c r="M31" s="7"/>
      <c r="N31" s="7"/>
      <c r="O31" s="48"/>
      <c r="P31" s="46">
        <f>SUM(C31:O31)</f>
        <v>0.38472222222222219</v>
      </c>
    </row>
    <row r="32" spans="2:16" ht="14.1" customHeight="1" x14ac:dyDescent="0.25">
      <c r="B32" s="37" t="s">
        <v>68</v>
      </c>
      <c r="C32" s="49">
        <v>0.16250000000000001</v>
      </c>
      <c r="D32" s="50"/>
      <c r="E32" s="50"/>
      <c r="F32" s="50"/>
      <c r="G32" s="50">
        <v>8.819444444444445E-2</v>
      </c>
      <c r="H32" s="50"/>
      <c r="I32" s="50"/>
      <c r="J32" s="50"/>
      <c r="K32" s="50"/>
      <c r="L32" s="50"/>
      <c r="M32" s="50"/>
      <c r="N32" s="50"/>
      <c r="O32" s="51"/>
      <c r="P32" s="46">
        <f>SUM(C32:O32)</f>
        <v>0.25069444444444444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10" t="s">
        <v>173</v>
      </c>
      <c r="C34" s="111">
        <f>C31-C32-C33</f>
        <v>0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0.13402777777777775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0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0.13402777777777775</v>
      </c>
    </row>
    <row r="35" spans="2:16" ht="13.5" customHeight="1" x14ac:dyDescent="0.2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25">
      <c r="B36" s="160" t="s">
        <v>70</v>
      </c>
      <c r="C36" s="159" t="s">
        <v>189</v>
      </c>
      <c r="D36" s="159"/>
      <c r="E36" s="159" t="s">
        <v>194</v>
      </c>
      <c r="F36" s="159"/>
      <c r="G36" s="159" t="s">
        <v>195</v>
      </c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41" t="s">
        <v>188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" customHeight="1" x14ac:dyDescent="0.25">
      <c r="B45" s="141" t="s">
        <v>192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" customHeight="1" x14ac:dyDescent="0.25">
      <c r="B46" s="141" t="s">
        <v>193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" customHeight="1" x14ac:dyDescent="0.25">
      <c r="B47" s="141" t="s">
        <v>191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" customHeigh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" customHeight="1" thickTop="1" thickBot="1" x14ac:dyDescent="0.3">
      <c r="B53" s="152" t="s">
        <v>174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" customHeight="1" thickTop="1" thickBot="1" x14ac:dyDescent="0.3">
      <c r="B54" s="147" t="s">
        <v>179</v>
      </c>
      <c r="C54" s="148"/>
      <c r="D54" s="148"/>
      <c r="E54" s="148"/>
      <c r="F54" s="114">
        <v>1328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 x14ac:dyDescent="0.25"/>
    <row r="56" spans="2:16" ht="17.25" customHeight="1" x14ac:dyDescent="0.25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00000000000001" customHeight="1" x14ac:dyDescent="0.25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00000000000001" customHeight="1" x14ac:dyDescent="0.25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00000000000001" customHeight="1" x14ac:dyDescent="0.25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00000000000001" customHeight="1" x14ac:dyDescent="0.25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00000000000001" customHeight="1" x14ac:dyDescent="0.25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00000000000001" customHeight="1" x14ac:dyDescent="0.25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172</v>
      </c>
      <c r="O63" s="117"/>
      <c r="P63" s="58" t="b">
        <v>1</v>
      </c>
    </row>
    <row r="64" spans="2:16" ht="20.100000000000001" customHeight="1" x14ac:dyDescent="0.25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6" t="s">
        <v>167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00000000000001" customHeight="1" x14ac:dyDescent="0.25">
      <c r="B72" s="100" t="s">
        <v>121</v>
      </c>
      <c r="C72" s="60">
        <v>-162.30000000000001</v>
      </c>
      <c r="D72" s="60">
        <v>-162.30000000000001</v>
      </c>
      <c r="E72" s="100" t="s">
        <v>122</v>
      </c>
      <c r="F72" s="60">
        <v>22.4</v>
      </c>
      <c r="G72" s="60">
        <v>21.2</v>
      </c>
      <c r="H72" s="101"/>
      <c r="I72" s="97" t="s">
        <v>123</v>
      </c>
      <c r="J72" s="59">
        <v>0</v>
      </c>
      <c r="K72" s="98" t="s">
        <v>124</v>
      </c>
      <c r="L72" s="59">
        <v>1</v>
      </c>
      <c r="M72" s="98" t="s">
        <v>125</v>
      </c>
      <c r="N72" s="59">
        <v>0</v>
      </c>
      <c r="O72" s="81"/>
      <c r="P72" s="81"/>
      <c r="Q72" s="108"/>
    </row>
    <row r="73" spans="2:17" ht="20.100000000000001" customHeight="1" x14ac:dyDescent="0.25">
      <c r="B73" s="100" t="s">
        <v>126</v>
      </c>
      <c r="C73" s="60">
        <v>-157.69999999999999</v>
      </c>
      <c r="D73" s="60">
        <v>-157.80000000000001</v>
      </c>
      <c r="E73" s="102" t="s">
        <v>127</v>
      </c>
      <c r="F73" s="61">
        <v>27</v>
      </c>
      <c r="G73" s="61">
        <v>31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00000000000001" customHeight="1" x14ac:dyDescent="0.25">
      <c r="B74" s="100" t="s">
        <v>131</v>
      </c>
      <c r="C74" s="60">
        <v>-182.9</v>
      </c>
      <c r="D74" s="60">
        <v>-173.6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4</v>
      </c>
      <c r="M74" s="97" t="s">
        <v>135</v>
      </c>
      <c r="N74" s="59">
        <v>0</v>
      </c>
      <c r="O74" s="81"/>
      <c r="P74" s="81"/>
      <c r="Q74" s="108"/>
    </row>
    <row r="75" spans="2:17" ht="20.100000000000001" customHeight="1" x14ac:dyDescent="0.2">
      <c r="B75" s="100" t="s">
        <v>136</v>
      </c>
      <c r="C75" s="60">
        <v>-125.3</v>
      </c>
      <c r="D75" s="60">
        <v>-126.1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00000000000001" customHeight="1" x14ac:dyDescent="0.2">
      <c r="B76" s="100" t="s">
        <v>141</v>
      </c>
      <c r="C76" s="60">
        <v>32.1</v>
      </c>
      <c r="D76" s="60">
        <v>31.3</v>
      </c>
      <c r="E76" s="102" t="s">
        <v>142</v>
      </c>
      <c r="F76" s="62">
        <v>40</v>
      </c>
      <c r="G76" s="62">
        <v>40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28.2</v>
      </c>
      <c r="D77" s="60">
        <v>27.3</v>
      </c>
      <c r="E77" s="102" t="s">
        <v>147</v>
      </c>
      <c r="F77" s="62">
        <v>260</v>
      </c>
      <c r="G77" s="62">
        <v>255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26</v>
      </c>
      <c r="D78" s="60">
        <v>25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00000000000001" customHeight="1" x14ac:dyDescent="0.25">
      <c r="B79" s="100" t="s">
        <v>156</v>
      </c>
      <c r="C79" s="60">
        <v>24.8</v>
      </c>
      <c r="D79" s="60">
        <v>23.7</v>
      </c>
      <c r="E79" s="100" t="s">
        <v>157</v>
      </c>
      <c r="F79" s="60">
        <v>15.1</v>
      </c>
      <c r="G79" s="60">
        <v>15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3.8800000000000001E-5</v>
      </c>
      <c r="D80" s="64">
        <v>6.8300000000000007E-5</v>
      </c>
      <c r="E80" s="102" t="s">
        <v>162</v>
      </c>
      <c r="F80" s="61">
        <v>68.3</v>
      </c>
      <c r="G80" s="61">
        <v>72.5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7" t="s">
        <v>166</v>
      </c>
      <c r="C84" s="167"/>
    </row>
    <row r="85" spans="2:16" ht="15" customHeight="1" x14ac:dyDescent="0.25">
      <c r="B85" s="168" t="s">
        <v>184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 x14ac:dyDescent="0.25">
      <c r="B86" s="171" t="s">
        <v>180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 x14ac:dyDescent="0.25">
      <c r="B87" s="141" t="s">
        <v>187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 x14ac:dyDescent="0.25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 x14ac:dyDescent="0.25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 x14ac:dyDescent="0.25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 x14ac:dyDescent="0.25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 x14ac:dyDescent="0.25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 x14ac:dyDescent="0.25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 x14ac:dyDescent="0.25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 x14ac:dyDescent="0.25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 x14ac:dyDescent="0.25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 x14ac:dyDescent="0.25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2024-03-21T12:25:14Z</dcterms:modified>
</cp:coreProperties>
</file>