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<sst xmlns="http://schemas.openxmlformats.org/spreadsheetml/2006/main" count="208" uniqueCount="196">
  <si>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</si>
  <si>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</si>
  <si>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</si>
  <si>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</si>
  <si>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</si>
  <si>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</si>
  <si>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</si>
  <si>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</si>
  <si>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</si>
  <si>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</si>
  <si>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</si>
  <si>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</si>
  <si>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</si>
  <si>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</si>
  <si>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</si>
  <si>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</si>
  <si>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</si>
  <si>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</si>
  <si>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</si>
  <si>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</si>
  <si>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</si>
  <si>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</si>
  <si>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</si>
  <si>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</si>
  <si>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</si>
  <si>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</si>
  <si>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</si>
  <si>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</si>
  <si>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</si>
  <si>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</si>
  <si>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</si>
  <si>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</si>
  <si>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</si>
  <si>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</si>
  <si>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</si>
  <si>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</si>
  <si>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</si>
  <si>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</si>
  <si>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</si>
  <si>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</si>
  <si>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</si>
  <si>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</si>
  <si>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</si>
  <si>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</si>
  <si>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</si>
  <si>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</si>
  <si>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</si>
  <si>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</si>
  <si>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</si>
  <si>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</si>
  <si>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</si>
  <si>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</si>
  <si>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</si>
  <si>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</si>
  <si>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</si>
  <si>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</si>
  <si>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</si>
  <si>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</si>
  <si>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</si>
  <si>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</si>
  <si>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</si>
  <si>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</si>
  <si>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</si>
  <si>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</si>
  <si>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</si>
  <si>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</si>
  <si>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</si>
  <si>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</si>
  <si>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</si>
  <si>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</si>
  <si>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</si>
  <si>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</si>
  <si>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</si>
  <si>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</si>
  <si>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</si>
  <si>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</si>
  <si>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</si>
  <si>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</si>
  <si>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</si>
  <si>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</si>
  <si>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</si>
  <si>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</si>
  <si>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</si>
  <si>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</si>
  <si>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</si>
  <si>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</si>
  <si>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</si>
  <si>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</si>
  <si>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</si>
  <si>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</si>
  <si>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</si>
  <si>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</si>
  <si>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</si>
  <si>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</si>
  <si>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</si>
  <si>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</si>
  <si>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</si>
  <si>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</si>
  <si>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</si>
  <si>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</si>
  <si>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</si>
  <si>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</si>
  <si>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</si>
  <si>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</si>
  <si>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</si>
  <si>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</si>
  <si>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</si>
  <si>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</si>
  <si>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</si>
  <si>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</si>
  <si>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</si>
  <si>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</si>
  <si>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</si>
  <si>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</si>
  <si>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</si>
  <si>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</si>
  <si>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</si>
  <si>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</si>
  <si>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</si>
  <si>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</si>
  <si>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</si>
  <si>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</si>
  <si>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</si>
  <si>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</si>
  <si>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</si>
  <si>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</si>
  <si>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</si>
  <si>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</si>
  <si>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</si>
  <si>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</si>
  <si>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</si>
  <si>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</si>
  <si>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</si>
  <si>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</si>
  <si>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</si>
  <si>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</si>
  <si>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</si>
  <si>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</si>
  <si>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</si>
  <si>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</si>
  <si>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</si>
  <si>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</si>
  <si>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</si>
  <si>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</si>
  <si>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</si>
  <si>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</si>
  <si>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</si>
  <si>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</si>
  <si>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</si>
  <si>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</si>
  <si>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</si>
  <si>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</si>
  <si>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</si>
  <si>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</si>
  <si>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</si>
  <si>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</si>
  <si>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</si>
  <si>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</si>
  <si>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</si>
  <si>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</si>
  <si>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</si>
  <si>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</si>
  <si>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</si>
  <si>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</si>
  <si>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</si>
  <si>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</si>
  <si>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</si>
  <si>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</si>
  <si>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</si>
  <si>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</si>
  <si>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</si>
  <si>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</si>
  <si>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</si>
  <si>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</si>
  <si>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</si>
  <si>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</si>
  <si>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</si>
  <si>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</si>
  <si>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</si>
  <si>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</si>
  <si>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벽에 붙은 FSA 라디오노드가 연결오류로 숫자가 안나옴/ 전원선을 재연결해도 해결안됨</t>
  </si>
  <si>
    <t>김예은</t>
  </si>
  <si>
    <t>TMT</t>
  </si>
  <si>
    <t>DEEPS</t>
  </si>
  <si>
    <t>BLG</t>
  </si>
  <si>
    <t>방풍막 고장으로 방풍막 해제함</t>
  </si>
  <si>
    <t>9s/26k 10s/20k</t>
  </si>
  <si>
    <t>15s/22k 20s/21k</t>
  </si>
  <si>
    <t>ESE</t>
  </si>
  <si>
    <t>E</t>
  </si>
  <si>
    <t>NNE</t>
  </si>
  <si>
    <t>관측 동안 Dec oscillation exposure error 여러 차례 출력 됨</t>
  </si>
  <si>
    <t>[17:08-18:59] RA motor error로 망원경과 연결끊김/  newTCS/EIB/Motor를 여러차례 재실행 해서 정상화 됨</t>
  </si>
  <si>
    <t>돔 셔텨 El 60~70쯤부터 소음이 들림(동영상 첨부함)</t>
  </si>
  <si>
    <t>짙은 안개로 인해 오전 flat 건너뜀</t>
  </si>
  <si>
    <t>시간 계산오류로 deeps 관측 시간이 김(관측 변경 알람 안울림)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</si>
</sst>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15" zoomScaleNormal="115" workbookViewId="0">
      <selection activeCell="B50" sqref="B50:P5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45369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81.951219512195124</v>
      </c>
      <c r="M3" s="128"/>
      <c r="N3" s="66" t="s">
        <v>3</v>
      </c>
      <c r="O3" s="128">
        <f>(P31-P33)/P31*100</f>
        <v>81.951219512195124</v>
      </c>
      <c r="P3" s="128"/>
    </row>
    <row r="4" spans="2:16" ht="14.25" customHeight="1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0.40138888888888885</v>
      </c>
      <c r="D9" s="8">
        <v>1.1000000000000001</v>
      </c>
      <c r="E9" s="8">
        <v>16.600000000000001</v>
      </c>
      <c r="F9" s="8">
        <v>79.8</v>
      </c>
      <c r="G9" s="36" t="s">
        <v>188</v>
      </c>
      <c r="H9" s="8">
        <v>7.1</v>
      </c>
      <c r="I9" s="36">
        <v>58.2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1.6</v>
      </c>
      <c r="E10" s="8">
        <v>16.7</v>
      </c>
      <c r="F10" s="8">
        <v>76.099999999999994</v>
      </c>
      <c r="G10" s="36" t="s">
        <v>189</v>
      </c>
      <c r="H10" s="8">
        <v>17.600000000000001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0.78333333333333333</v>
      </c>
      <c r="D11" s="15">
        <v>1.2</v>
      </c>
      <c r="E11" s="15">
        <v>15.8</v>
      </c>
      <c r="F11" s="15">
        <v>81.7</v>
      </c>
      <c r="G11" s="36" t="s">
        <v>190</v>
      </c>
      <c r="H11" s="15">
        <v>4.5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24.381944444444446</v>
      </c>
      <c r="D12" s="19">
        <f>AVERAGE(D9:D11)</f>
        <v>1.3</v>
      </c>
      <c r="E12" s="19">
        <f>AVERAGE(E9:E11)</f>
        <v>16.366666666666664</v>
      </c>
      <c r="F12" s="20">
        <f>AVERAGE(F9:F11)</f>
        <v>79.199999999999989</v>
      </c>
      <c r="G12" s="21"/>
      <c r="H12" s="22">
        <f>AVERAGE(H9:H11)</f>
        <v>9.7333333333333343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170</v>
      </c>
      <c r="D16" s="27" t="s">
        <v>169</v>
      </c>
      <c r="E16" s="27" t="s">
        <v>182</v>
      </c>
      <c r="F16" s="27" t="s">
        <v>183</v>
      </c>
      <c r="G16" s="27" t="s">
        <v>184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0.35069444444444442</v>
      </c>
      <c r="D17" s="28">
        <v>0.3520833333333333</v>
      </c>
      <c r="E17" s="28">
        <v>0.38125000000000003</v>
      </c>
      <c r="F17" s="28">
        <v>0.40069444444444446</v>
      </c>
      <c r="G17" s="28">
        <v>0.65833333333333333</v>
      </c>
      <c r="H17" s="28">
        <v>0.81666666666666676</v>
      </c>
      <c r="I17" s="28"/>
      <c r="J17" s="28"/>
      <c r="K17" s="28"/>
      <c r="L17" s="28"/>
      <c r="M17" s="28"/>
      <c r="N17" s="28"/>
      <c r="O17" s="28"/>
      <c r="P17" s="28">
        <v>0.82013888888888886</v>
      </c>
    </row>
    <row r="18" spans="2:16" ht="14.15" customHeight="1">
      <c r="B18" s="35" t="s">
        <v>43</v>
      </c>
      <c r="C18" s="27">
        <v>63982</v>
      </c>
      <c r="D18" s="27">
        <v>63983</v>
      </c>
      <c r="E18" s="27">
        <v>64001</v>
      </c>
      <c r="F18" s="27">
        <v>64013</v>
      </c>
      <c r="G18" s="27">
        <v>64120</v>
      </c>
      <c r="H18" s="27">
        <v>64167</v>
      </c>
      <c r="I18" s="27"/>
      <c r="J18" s="27"/>
      <c r="K18" s="27"/>
      <c r="L18" s="27"/>
      <c r="M18" s="27"/>
      <c r="N18" s="27"/>
      <c r="O18" s="27"/>
      <c r="P18" s="27">
        <v>64172</v>
      </c>
    </row>
    <row r="19" spans="2:16" ht="14.15" customHeight="1" thickBot="1">
      <c r="B19" s="13" t="s">
        <v>44</v>
      </c>
      <c r="C19" s="29"/>
      <c r="D19" s="27">
        <v>63995</v>
      </c>
      <c r="E19" s="30">
        <v>64012</v>
      </c>
      <c r="F19" s="30">
        <v>64119</v>
      </c>
      <c r="G19" s="30">
        <v>64166</v>
      </c>
      <c r="H19" s="30">
        <v>64171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12</v>
      </c>
      <c r="F20" s="33">
        <f t="shared" si="0"/>
        <v>107</v>
      </c>
      <c r="G20" s="33">
        <f t="shared" si="0"/>
        <v>47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7"/>
      <c r="D23" s="107"/>
      <c r="E23" s="36" t="s">
        <v>49</v>
      </c>
      <c r="F23" s="133"/>
      <c r="G23" s="133"/>
      <c r="H23" s="133"/>
      <c r="I23" s="133"/>
      <c r="J23" s="107"/>
      <c r="K23" s="107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7">
        <v>0.36249999999999999</v>
      </c>
      <c r="D24" s="107">
        <v>0.36319444444444443</v>
      </c>
      <c r="E24" s="115" t="s">
        <v>177</v>
      </c>
      <c r="F24" s="133" t="s">
        <v>186</v>
      </c>
      <c r="G24" s="133"/>
      <c r="H24" s="133"/>
      <c r="I24" s="133"/>
      <c r="J24" s="107"/>
      <c r="K24" s="107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7"/>
      <c r="D25" s="107"/>
      <c r="E25" s="115" t="s">
        <v>178</v>
      </c>
      <c r="F25" s="133"/>
      <c r="G25" s="133"/>
      <c r="H25" s="133"/>
      <c r="I25" s="133"/>
      <c r="J25" s="107"/>
      <c r="K25" s="107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7">
        <v>0.3666666666666667</v>
      </c>
      <c r="D26" s="107">
        <v>0.36736111111111108</v>
      </c>
      <c r="E26" s="115" t="s">
        <v>171</v>
      </c>
      <c r="F26" s="133" t="s">
        <v>187</v>
      </c>
      <c r="G26" s="133"/>
      <c r="H26" s="133"/>
      <c r="I26" s="133"/>
      <c r="J26" s="107"/>
      <c r="K26" s="107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175</v>
      </c>
      <c r="C30" s="42">
        <v>0.15625</v>
      </c>
      <c r="D30" s="43"/>
      <c r="E30" s="43"/>
      <c r="F30" s="43"/>
      <c r="G30" s="43">
        <v>0.22291666666666665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0.37916666666666665</v>
      </c>
    </row>
    <row r="31" spans="2:16" ht="14.15" customHeight="1">
      <c r="B31" s="37" t="s">
        <v>176</v>
      </c>
      <c r="C31" s="47">
        <v>0.15625</v>
      </c>
      <c r="D31" s="7"/>
      <c r="E31" s="7"/>
      <c r="F31" s="7"/>
      <c r="G31" s="7">
        <v>0.25416666666666665</v>
      </c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SUM(C31:O31)</f>
        <v>0.42708333333333331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>
      <c r="B33" s="37" t="s">
        <v>69</v>
      </c>
      <c r="C33" s="52">
        <v>7.7083333333333337E-2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7.7083333333333337E-2</v>
      </c>
    </row>
    <row r="34" spans="2:16" ht="14.15" customHeight="1">
      <c r="B34" s="110" t="s">
        <v>173</v>
      </c>
      <c r="C34" s="111">
        <f>C31-C32-C33</f>
        <v>7.9166666666666663E-2</v>
      </c>
      <c r="D34" s="111">
        <f t="shared" ref="D34:P34" si="1">D31-D32-D33</f>
        <v>0</v>
      </c>
      <c r="E34" s="111">
        <f t="shared" si="1"/>
        <v>0</v>
      </c>
      <c r="F34" s="111">
        <f t="shared" si="1"/>
        <v>0</v>
      </c>
      <c r="G34" s="111">
        <f t="shared" si="1"/>
        <v>0.25416666666666665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1.6666666666666666E-2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0.35</v>
      </c>
    </row>
    <row r="35" spans="2:16" ht="13.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>
      <c r="B36" s="140" t="s">
        <v>70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192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174</v>
      </c>
      <c r="C53" s="165"/>
      <c r="D53" s="113"/>
      <c r="E53" s="113"/>
      <c r="F53" s="113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179</v>
      </c>
      <c r="C54" s="160"/>
      <c r="D54" s="160"/>
      <c r="E54" s="160"/>
      <c r="F54" s="114">
        <v>1328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172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2</v>
      </c>
      <c r="O71" s="99" t="s">
        <v>120</v>
      </c>
      <c r="P71" s="59">
        <v>0</v>
      </c>
      <c r="Q71" s="108"/>
    </row>
    <row r="72" spans="2:17" ht="20.149999999999999" customHeight="1">
      <c r="B72" s="100" t="s">
        <v>121</v>
      </c>
      <c r="C72" s="60">
        <v>-161.4</v>
      </c>
      <c r="D72" s="60">
        <v>-161.80000000000001</v>
      </c>
      <c r="E72" s="100" t="s">
        <v>122</v>
      </c>
      <c r="F72" s="60">
        <v>24.6</v>
      </c>
      <c r="G72" s="60">
        <v>24</v>
      </c>
      <c r="H72" s="101"/>
      <c r="I72" s="97" t="s">
        <v>123</v>
      </c>
      <c r="J72" s="59">
        <v>0</v>
      </c>
      <c r="K72" s="98" t="s">
        <v>124</v>
      </c>
      <c r="L72" s="59">
        <v>1</v>
      </c>
      <c r="M72" s="98" t="s">
        <v>125</v>
      </c>
      <c r="N72" s="59">
        <v>0</v>
      </c>
      <c r="O72" s="81"/>
      <c r="P72" s="81"/>
      <c r="Q72" s="108"/>
    </row>
    <row r="73" spans="2:17" ht="20.149999999999999" customHeight="1">
      <c r="B73" s="100" t="s">
        <v>126</v>
      </c>
      <c r="C73" s="60">
        <v>-156.6</v>
      </c>
      <c r="D73" s="60">
        <v>-157</v>
      </c>
      <c r="E73" s="102" t="s">
        <v>127</v>
      </c>
      <c r="F73" s="61">
        <v>31</v>
      </c>
      <c r="G73" s="61">
        <v>28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49999999999999" customHeight="1">
      <c r="B74" s="100" t="s">
        <v>131</v>
      </c>
      <c r="C74" s="60">
        <v>-179.4</v>
      </c>
      <c r="D74" s="60">
        <v>-185.5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4</v>
      </c>
      <c r="M74" s="97" t="s">
        <v>135</v>
      </c>
      <c r="N74" s="59">
        <v>0</v>
      </c>
      <c r="O74" s="81"/>
      <c r="P74" s="81"/>
      <c r="Q74" s="108"/>
    </row>
    <row r="75" spans="2:17" ht="20.149999999999999" customHeight="1">
      <c r="B75" s="100" t="s">
        <v>136</v>
      </c>
      <c r="C75" s="60">
        <v>-122.9</v>
      </c>
      <c r="D75" s="60">
        <v>-124.4</v>
      </c>
      <c r="E75" s="102" t="s">
        <v>137</v>
      </c>
      <c r="F75" s="62">
        <v>40</v>
      </c>
      <c r="G75" s="62">
        <v>40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49999999999999" customHeight="1">
      <c r="B76" s="100" t="s">
        <v>141</v>
      </c>
      <c r="C76" s="60">
        <v>33.700000000000003</v>
      </c>
      <c r="D76" s="60">
        <v>33.5</v>
      </c>
      <c r="E76" s="102" t="s">
        <v>142</v>
      </c>
      <c r="F76" s="62">
        <v>45</v>
      </c>
      <c r="G76" s="62">
        <v>40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>
      <c r="B77" s="100" t="s">
        <v>146</v>
      </c>
      <c r="C77" s="60">
        <v>30</v>
      </c>
      <c r="D77" s="60">
        <v>29.6</v>
      </c>
      <c r="E77" s="102" t="s">
        <v>147</v>
      </c>
      <c r="F77" s="62">
        <v>265</v>
      </c>
      <c r="G77" s="62">
        <v>260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>
      <c r="B78" s="100" t="s">
        <v>151</v>
      </c>
      <c r="C78" s="60">
        <v>27.9</v>
      </c>
      <c r="D78" s="60">
        <v>27.4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4</v>
      </c>
      <c r="O78" s="81"/>
      <c r="P78" s="81"/>
    </row>
    <row r="79" spans="2:17" ht="20.149999999999999" customHeight="1">
      <c r="B79" s="100" t="s">
        <v>156</v>
      </c>
      <c r="C79" s="60">
        <v>26.7</v>
      </c>
      <c r="D79" s="60">
        <v>26.2</v>
      </c>
      <c r="E79" s="100" t="s">
        <v>157</v>
      </c>
      <c r="F79" s="60">
        <v>16.100000000000001</v>
      </c>
      <c r="G79" s="60">
        <v>16.3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>
      <c r="B80" s="105" t="s">
        <v>161</v>
      </c>
      <c r="C80" s="64">
        <v>4.5899999999999998E-5</v>
      </c>
      <c r="D80" s="64">
        <v>4.1999999999999998E-5</v>
      </c>
      <c r="E80" s="102" t="s">
        <v>162</v>
      </c>
      <c r="F80" s="61">
        <v>71.8</v>
      </c>
      <c r="G80" s="61">
        <v>65.2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1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166</v>
      </c>
      <c r="C84" s="129"/>
    </row>
    <row r="85" spans="2:16" ht="15" customHeight="1">
      <c r="B85" s="130" t="s">
        <v>185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193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2024-03-18T21:15:54Z</dcterms:modified>
</cp:coreProperties>
</file>