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<sst xmlns="http://schemas.openxmlformats.org/spreadsheetml/2006/main" count="210" uniqueCount="195">
  <si>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</si>
  <si>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</si>
  <si>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</si>
  <si>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</si>
  <si>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</si>
  <si>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</si>
  <si>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</si>
  <si>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</si>
  <si>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</si>
  <si>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</si>
  <si>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</si>
  <si>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</si>
  <si>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</si>
  <si>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</si>
  <si>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</si>
  <si>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</si>
  <si>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</si>
  <si>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</si>
  <si>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</si>
  <si>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</si>
  <si>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</si>
  <si>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</si>
  <si>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</si>
  <si>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</si>
  <si>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</si>
  <si>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</si>
  <si>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</si>
  <si>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</si>
  <si>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</si>
  <si>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</si>
  <si>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</si>
  <si>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</si>
  <si>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</si>
  <si>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</si>
  <si>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</si>
  <si>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</si>
  <si>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</si>
  <si>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</si>
  <si>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</si>
  <si>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</si>
  <si>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</si>
  <si>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</si>
  <si>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</si>
  <si>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</si>
  <si>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</si>
  <si>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</si>
  <si>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</si>
  <si>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</si>
  <si>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</si>
  <si>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</si>
  <si>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</si>
  <si>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</si>
  <si>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</si>
  <si>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</si>
  <si>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</si>
  <si>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</si>
  <si>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</si>
  <si>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</si>
  <si>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</si>
  <si>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</si>
  <si>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</si>
  <si>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</si>
  <si>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</si>
  <si>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</si>
  <si>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</si>
  <si>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</si>
  <si>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</si>
  <si>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</si>
  <si>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</si>
  <si>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</si>
  <si>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</si>
  <si>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</si>
  <si>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</si>
  <si>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</si>
  <si>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</si>
  <si>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</si>
  <si>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</si>
  <si>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</si>
  <si>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</si>
  <si>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</si>
  <si>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</si>
  <si>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</si>
  <si>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</si>
  <si>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</si>
  <si>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</si>
  <si>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</si>
  <si>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</si>
  <si>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</si>
  <si>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</si>
  <si>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</si>
  <si>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</si>
  <si>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</si>
  <si>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</si>
  <si>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</si>
  <si>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</si>
  <si>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</si>
  <si>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</si>
  <si>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</si>
  <si>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</si>
  <si>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</si>
  <si>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</si>
  <si>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</si>
  <si>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</si>
  <si>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</si>
  <si>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</si>
  <si>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</si>
  <si>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</si>
  <si>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</si>
  <si>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</si>
  <si>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</si>
  <si>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</si>
  <si>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</si>
  <si>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</si>
  <si>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</si>
  <si>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</si>
  <si>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</si>
  <si>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</si>
  <si>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</si>
  <si>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</si>
  <si>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</si>
  <si>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</si>
  <si>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</si>
  <si>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</si>
  <si>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</si>
  <si>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</si>
  <si>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</si>
  <si>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</si>
  <si>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</si>
  <si>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</si>
  <si>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</si>
  <si>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</si>
  <si>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</si>
  <si>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</si>
  <si>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</si>
  <si>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</si>
  <si>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</si>
  <si>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</si>
  <si>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</si>
  <si>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</si>
  <si>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</si>
  <si>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</si>
  <si>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</si>
  <si>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</si>
  <si>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</si>
  <si>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</si>
  <si>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</si>
  <si>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</si>
  <si>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</si>
  <si>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</si>
  <si>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</si>
  <si>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</si>
  <si>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</si>
  <si>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</si>
  <si>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</si>
  <si>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</si>
  <si>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</si>
  <si>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</si>
  <si>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</si>
  <si>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</si>
  <si>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</si>
  <si>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</si>
  <si>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</si>
  <si>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</si>
  <si>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</si>
  <si>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</si>
  <si>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</si>
  <si>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</si>
  <si>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</si>
  <si>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</si>
  <si>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</si>
  <si>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</si>
  <si>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</si>
  <si>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</si>
  <si>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</si>
  <si>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</si>
  <si>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</si>
  <si>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</si>
  <si>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정예솜</t>
  </si>
  <si>
    <t>V</t>
    <phoneticPr fontId="4" type="noConversion"/>
  </si>
  <si>
    <t>R</t>
    <phoneticPr fontId="4" type="noConversion"/>
  </si>
  <si>
    <t xml:space="preserve">BLG K2 mode(mkk2list.f) LAST No. </t>
  </si>
  <si>
    <t>월령 40%이하로 방풍막 해제</t>
  </si>
  <si>
    <t>벽에 붙은 FSA 라디오노드가 연결오류로 숫자가 안나옴/ 전원선을 재연결해도 해결안됨</t>
  </si>
  <si>
    <t>DEEPS</t>
  </si>
  <si>
    <t>-</t>
  </si>
  <si>
    <t>SE</t>
  </si>
  <si>
    <t>구름으로 인한 저녁/ 새벽 flat 건너뜀</t>
  </si>
  <si>
    <t>NE</t>
  </si>
  <si>
    <t>I-BAND 촬영함</t>
  </si>
  <si>
    <t>[9:00] 짙은 구름 및 비로 인한 관측 대기/ [14:20] 관측 재개</t>
  </si>
  <si>
    <t>E_063955 밝은 무늬 발생 (ALT 56.7/ AZ -167.6)</t>
  </si>
  <si>
    <t>E_063955</t>
  </si>
  <si>
    <t>반사율 측정함</t>
  </si>
  <si>
    <t>[15:10] 짙은 구름으로 인한 관측 대기/ [18:47] 관측 종료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</si>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</sst>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0" zoomScale="115" zoomScaleNormal="115" workbookViewId="0">
      <selection activeCell="K13" sqref="K1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45367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7.5091575091575118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0.40347222222222223</v>
      </c>
      <c r="D9" s="8" t="s">
        <v>184</v>
      </c>
      <c r="E9" s="8">
        <v>13.2</v>
      </c>
      <c r="F9" s="8">
        <v>85.9</v>
      </c>
      <c r="G9" s="36" t="s">
        <v>185</v>
      </c>
      <c r="H9" s="8">
        <v>4.8</v>
      </c>
      <c r="I9" s="36">
        <v>37.1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184</v>
      </c>
      <c r="E10" s="8">
        <v>14.4</v>
      </c>
      <c r="F10" s="8">
        <v>73</v>
      </c>
      <c r="G10" s="36" t="s">
        <v>194</v>
      </c>
      <c r="H10" s="8">
        <v>1.4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0.78263888888888899</v>
      </c>
      <c r="D11" s="15" t="s">
        <v>184</v>
      </c>
      <c r="E11" s="15">
        <v>14</v>
      </c>
      <c r="F11" s="15">
        <v>78.3</v>
      </c>
      <c r="G11" s="36" t="s">
        <v>187</v>
      </c>
      <c r="H11" s="15">
        <v>4.7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24.379166666666666</v>
      </c>
      <c r="D12" s="19" t="e">
        <f>AVERAGE(D9:D11)</f>
        <v>#DIV/0!</v>
      </c>
      <c r="E12" s="19">
        <f>AVERAGE(E9:E11)</f>
        <v>13.866666666666667</v>
      </c>
      <c r="F12" s="20">
        <f>AVERAGE(F9:F11)</f>
        <v>79.066666666666663</v>
      </c>
      <c r="G12" s="21"/>
      <c r="H12" s="22">
        <f>AVERAGE(H9:H11)</f>
        <v>3.6333333333333329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170</v>
      </c>
      <c r="D16" s="27" t="s">
        <v>169</v>
      </c>
      <c r="E16" s="27" t="s">
        <v>169</v>
      </c>
      <c r="F16" s="27" t="s">
        <v>183</v>
      </c>
      <c r="G16" s="27" t="s">
        <v>169</v>
      </c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0.37708333333333338</v>
      </c>
      <c r="D17" s="28">
        <v>0.37777777777777777</v>
      </c>
      <c r="E17" s="28">
        <v>0.42708333333333331</v>
      </c>
      <c r="F17" s="28">
        <v>0.60277777777777775</v>
      </c>
      <c r="G17" s="28">
        <v>0.78263888888888899</v>
      </c>
      <c r="H17" s="28"/>
      <c r="I17" s="28"/>
      <c r="J17" s="28"/>
      <c r="K17" s="28"/>
      <c r="L17" s="28"/>
      <c r="M17" s="28"/>
      <c r="N17" s="28"/>
      <c r="O17" s="28"/>
      <c r="P17" s="28">
        <v>0.78680555555555554</v>
      </c>
    </row>
    <row r="18" spans="2:16" ht="14.15" customHeight="1">
      <c r="B18" s="35" t="s">
        <v>43</v>
      </c>
      <c r="C18" s="27">
        <v>63876</v>
      </c>
      <c r="D18" s="27">
        <v>63877</v>
      </c>
      <c r="E18" s="27">
        <v>63883</v>
      </c>
      <c r="F18" s="27">
        <v>63952</v>
      </c>
      <c r="G18" s="27">
        <v>63964</v>
      </c>
      <c r="H18" s="27"/>
      <c r="I18" s="27"/>
      <c r="J18" s="27"/>
      <c r="K18" s="27"/>
      <c r="L18" s="27"/>
      <c r="M18" s="27"/>
      <c r="N18" s="27"/>
      <c r="O18" s="27"/>
      <c r="P18" s="27">
        <v>63969</v>
      </c>
    </row>
    <row r="19" spans="2:16" ht="14.15" customHeight="1" thickBot="1">
      <c r="B19" s="13" t="s">
        <v>44</v>
      </c>
      <c r="C19" s="29"/>
      <c r="D19" s="27">
        <v>63882</v>
      </c>
      <c r="E19" s="30">
        <v>63946</v>
      </c>
      <c r="F19" s="30">
        <v>63963</v>
      </c>
      <c r="G19" s="30">
        <v>63968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64</v>
      </c>
      <c r="F20" s="33">
        <f t="shared" si="0"/>
        <v>12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7"/>
      <c r="D23" s="107"/>
      <c r="E23" s="36" t="s">
        <v>49</v>
      </c>
      <c r="F23" s="130"/>
      <c r="G23" s="130"/>
      <c r="H23" s="130"/>
      <c r="I23" s="130"/>
      <c r="J23" s="107"/>
      <c r="K23" s="107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7"/>
      <c r="D24" s="107"/>
      <c r="E24" s="115" t="s">
        <v>178</v>
      </c>
      <c r="F24" s="130"/>
      <c r="G24" s="130"/>
      <c r="H24" s="130"/>
      <c r="I24" s="130"/>
      <c r="J24" s="107"/>
      <c r="K24" s="107"/>
      <c r="L24" s="36" t="s">
        <v>52</v>
      </c>
      <c r="M24" s="130"/>
      <c r="N24" s="130"/>
      <c r="O24" s="130"/>
      <c r="P24" s="130"/>
    </row>
    <row r="25" spans="2:16" ht="13.5" customHeight="1">
      <c r="B25" s="131"/>
      <c r="C25" s="107"/>
      <c r="D25" s="107"/>
      <c r="E25" s="115" t="s">
        <v>179</v>
      </c>
      <c r="F25" s="130"/>
      <c r="G25" s="130"/>
      <c r="H25" s="130"/>
      <c r="I25" s="130"/>
      <c r="J25" s="107"/>
      <c r="K25" s="107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7"/>
      <c r="D26" s="107"/>
      <c r="E26" s="115" t="s">
        <v>171</v>
      </c>
      <c r="F26" s="130"/>
      <c r="G26" s="130"/>
      <c r="H26" s="130"/>
      <c r="I26" s="130"/>
      <c r="J26" s="107"/>
      <c r="K26" s="107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175</v>
      </c>
      <c r="C30" s="42">
        <v>0.14930555555555555</v>
      </c>
      <c r="D30" s="43"/>
      <c r="E30" s="43"/>
      <c r="F30" s="43"/>
      <c r="G30" s="43">
        <v>0.2298611111111111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0.37916666666666665</v>
      </c>
    </row>
    <row r="31" spans="2:16" ht="14.15" customHeight="1">
      <c r="B31" s="37" t="s">
        <v>176</v>
      </c>
      <c r="C31" s="47">
        <v>0.14930555555555555</v>
      </c>
      <c r="D31" s="7"/>
      <c r="E31" s="7"/>
      <c r="F31" s="7"/>
      <c r="G31" s="7">
        <v>0.2298611111111111</v>
      </c>
      <c r="H31" s="7"/>
      <c r="I31" s="7"/>
      <c r="J31" s="7"/>
      <c r="K31" s="7"/>
      <c r="L31" s="7"/>
      <c r="M31" s="7"/>
      <c r="N31" s="7"/>
      <c r="O31" s="48"/>
      <c r="P31" s="46">
        <f>SUM(C31:O31)</f>
        <v>0.37916666666666665</v>
      </c>
    </row>
    <row r="32" spans="2:16" ht="14.15" customHeight="1">
      <c r="B32" s="37" t="s">
        <v>68</v>
      </c>
      <c r="C32" s="49">
        <v>0.14930555555555555</v>
      </c>
      <c r="D32" s="50"/>
      <c r="E32" s="50"/>
      <c r="F32" s="50"/>
      <c r="G32" s="50">
        <v>0.20138888888888887</v>
      </c>
      <c r="H32" s="50"/>
      <c r="I32" s="50"/>
      <c r="J32" s="50"/>
      <c r="K32" s="50"/>
      <c r="L32" s="50"/>
      <c r="M32" s="50"/>
      <c r="N32" s="50"/>
      <c r="O32" s="51"/>
      <c r="P32" s="46">
        <f>SUM(C32:O32)</f>
        <v>0.35069444444444442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>
      <c r="B34" s="110" t="s">
        <v>173</v>
      </c>
      <c r="C34" s="111">
        <f>C31-C32-C33</f>
        <v>0</v>
      </c>
      <c r="D34" s="111">
        <f t="shared" ref="D34:P34" si="1">D31-D32-D33</f>
        <v>0</v>
      </c>
      <c r="E34" s="111">
        <f t="shared" si="1"/>
        <v>0</v>
      </c>
      <c r="F34" s="111">
        <f t="shared" si="1"/>
        <v>0</v>
      </c>
      <c r="G34" s="111">
        <f t="shared" si="1"/>
        <v>2.8472222222222232E-2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0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2.8472222222222232E-2</v>
      </c>
    </row>
    <row r="35" spans="2:16" ht="13.5" customHeight="1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>
      <c r="B36" s="140" t="s">
        <v>70</v>
      </c>
      <c r="C36" s="133" t="s">
        <v>191</v>
      </c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</row>
    <row r="37" spans="2:16" ht="18" customHeight="1">
      <c r="B37" s="141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</row>
    <row r="38" spans="2:16" ht="18" customHeight="1">
      <c r="B38" s="141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</row>
    <row r="39" spans="2:16" ht="18" customHeight="1">
      <c r="B39" s="141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</row>
    <row r="40" spans="2:16" ht="18" customHeight="1">
      <c r="B40" s="141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</row>
    <row r="41" spans="2:16" ht="18" customHeight="1">
      <c r="B41" s="142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4" t="s">
        <v>71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6"/>
    </row>
    <row r="44" spans="2:16" ht="14.15" customHeight="1">
      <c r="B44" s="137" t="s">
        <v>186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9"/>
    </row>
    <row r="45" spans="2:16" ht="14.15" customHeight="1">
      <c r="B45" s="137" t="s">
        <v>189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9"/>
    </row>
    <row r="46" spans="2:16" ht="14.15" customHeight="1">
      <c r="B46" s="137" t="s">
        <v>190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9"/>
    </row>
    <row r="47" spans="2:16" ht="14.15" customHeight="1">
      <c r="B47" s="137" t="s">
        <v>193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9"/>
    </row>
    <row r="48" spans="2:16" ht="14.15" customHeight="1">
      <c r="B48" s="137" t="s">
        <v>188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9"/>
    </row>
    <row r="49" spans="2:16" ht="14.15" customHeight="1">
      <c r="B49" s="137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</row>
    <row r="50" spans="2:16" ht="14.15" customHeight="1"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9"/>
    </row>
    <row r="51" spans="2:16" ht="14.15" customHeight="1"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9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174</v>
      </c>
      <c r="C53" s="165"/>
      <c r="D53" s="113"/>
      <c r="E53" s="113"/>
      <c r="F53" s="113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180</v>
      </c>
      <c r="C54" s="160"/>
      <c r="D54" s="160"/>
      <c r="E54" s="160"/>
      <c r="F54" s="114">
        <v>1300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172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0</v>
      </c>
      <c r="O71" s="99" t="s">
        <v>120</v>
      </c>
      <c r="P71" s="59">
        <v>0</v>
      </c>
      <c r="Q71" s="108"/>
    </row>
    <row r="72" spans="2:17" ht="20.149999999999999" customHeight="1">
      <c r="B72" s="100" t="s">
        <v>121</v>
      </c>
      <c r="C72" s="60">
        <v>-161.9</v>
      </c>
      <c r="D72" s="60">
        <v>-161.19999999999999</v>
      </c>
      <c r="E72" s="100" t="s">
        <v>122</v>
      </c>
      <c r="F72" s="60">
        <v>23.5</v>
      </c>
      <c r="G72" s="60">
        <v>17.5</v>
      </c>
      <c r="H72" s="101"/>
      <c r="I72" s="97" t="s">
        <v>123</v>
      </c>
      <c r="J72" s="59">
        <v>0</v>
      </c>
      <c r="K72" s="98" t="s">
        <v>124</v>
      </c>
      <c r="L72" s="59">
        <v>0</v>
      </c>
      <c r="M72" s="98" t="s">
        <v>125</v>
      </c>
      <c r="N72" s="59">
        <v>0</v>
      </c>
      <c r="O72" s="81"/>
      <c r="P72" s="81"/>
      <c r="Q72" s="108"/>
    </row>
    <row r="73" spans="2:17" ht="20.149999999999999" customHeight="1">
      <c r="B73" s="100" t="s">
        <v>126</v>
      </c>
      <c r="C73" s="60">
        <v>-157.19999999999999</v>
      </c>
      <c r="D73" s="60">
        <v>-156.5</v>
      </c>
      <c r="E73" s="102" t="s">
        <v>127</v>
      </c>
      <c r="F73" s="61">
        <v>27</v>
      </c>
      <c r="G73" s="61">
        <v>52.3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49999999999999" customHeight="1">
      <c r="B74" s="100" t="s">
        <v>131</v>
      </c>
      <c r="C74" s="60">
        <v>-184.1</v>
      </c>
      <c r="D74" s="60">
        <v>-182.7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8"/>
    </row>
    <row r="75" spans="2:17" ht="20.149999999999999" customHeight="1">
      <c r="B75" s="100" t="s">
        <v>136</v>
      </c>
      <c r="C75" s="60">
        <v>-123</v>
      </c>
      <c r="D75" s="60">
        <v>-124.1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49999999999999" customHeight="1">
      <c r="B76" s="100" t="s">
        <v>141</v>
      </c>
      <c r="C76" s="60">
        <v>33.299999999999997</v>
      </c>
      <c r="D76" s="60">
        <v>34.1</v>
      </c>
      <c r="E76" s="102" t="s">
        <v>142</v>
      </c>
      <c r="F76" s="62">
        <v>40</v>
      </c>
      <c r="G76" s="62">
        <v>45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>
      <c r="B77" s="100" t="s">
        <v>146</v>
      </c>
      <c r="C77" s="60">
        <v>29.5</v>
      </c>
      <c r="D77" s="60">
        <v>30</v>
      </c>
      <c r="E77" s="102" t="s">
        <v>147</v>
      </c>
      <c r="F77" s="62">
        <v>260</v>
      </c>
      <c r="G77" s="62">
        <v>260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>
      <c r="B78" s="100" t="s">
        <v>151</v>
      </c>
      <c r="C78" s="60">
        <v>27.3</v>
      </c>
      <c r="D78" s="60">
        <v>27.7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4</v>
      </c>
      <c r="O78" s="81"/>
      <c r="P78" s="81"/>
    </row>
    <row r="79" spans="2:17" ht="20.149999999999999" customHeight="1">
      <c r="B79" s="100" t="s">
        <v>156</v>
      </c>
      <c r="C79" s="60">
        <v>26.1</v>
      </c>
      <c r="D79" s="60">
        <v>26.5</v>
      </c>
      <c r="E79" s="100" t="s">
        <v>157</v>
      </c>
      <c r="F79" s="60">
        <v>15.4</v>
      </c>
      <c r="G79" s="60">
        <v>23.7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>
      <c r="B80" s="105" t="s">
        <v>161</v>
      </c>
      <c r="C80" s="64">
        <v>4.3900000000000003E-5</v>
      </c>
      <c r="D80" s="64">
        <v>3.9100000000000002E-5</v>
      </c>
      <c r="E80" s="102" t="s">
        <v>162</v>
      </c>
      <c r="F80" s="61">
        <v>65.7</v>
      </c>
      <c r="G80" s="61">
        <v>26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166</v>
      </c>
      <c r="C84" s="126"/>
    </row>
    <row r="85" spans="2:16" ht="15" customHeight="1">
      <c r="B85" s="127" t="s">
        <v>181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182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37" t="s">
        <v>192</v>
      </c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2024-03-16T19:05:53Z</dcterms:modified>
</cp:coreProperties>
</file>