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<sst xmlns="http://schemas.openxmlformats.org/spreadsheetml/2006/main" count="209" uniqueCount="196">
  <si>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</si>
  <si>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</si>
  <si>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</si>
  <si>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</si>
  <si>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</si>
  <si>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</si>
  <si>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</si>
  <si>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</si>
  <si>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</si>
  <si>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</si>
  <si>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</si>
  <si>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</si>
  <si>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</si>
  <si>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</si>
  <si>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</si>
  <si>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</si>
  <si>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</si>
  <si>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</si>
  <si>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</si>
  <si>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</si>
  <si>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</si>
  <si>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</si>
  <si>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</si>
  <si>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</si>
  <si>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</si>
  <si>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</si>
  <si>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</si>
  <si>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</si>
  <si>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</si>
  <si>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</si>
  <si>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</si>
  <si>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</si>
  <si>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</si>
  <si>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</si>
  <si>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</si>
  <si>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</si>
  <si>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</si>
  <si>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</si>
  <si>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</si>
  <si>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</si>
  <si>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</si>
  <si>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</si>
  <si>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</si>
  <si>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</si>
  <si>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</si>
  <si>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</si>
  <si>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</si>
  <si>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</si>
  <si>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</si>
  <si>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</si>
  <si>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</si>
  <si>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</si>
  <si>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</si>
  <si>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</si>
  <si>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</si>
  <si>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</si>
  <si>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</si>
  <si>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</si>
  <si>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</si>
  <si>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</si>
  <si>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</si>
  <si>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</si>
  <si>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</si>
  <si>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</si>
  <si>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</si>
  <si>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</si>
  <si>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</si>
  <si>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</si>
  <si>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</si>
  <si>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</si>
  <si>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</si>
  <si>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</si>
  <si>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</si>
  <si>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</si>
  <si>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</si>
  <si>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</si>
  <si>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</si>
  <si>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</si>
  <si>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</si>
  <si>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</si>
  <si>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</si>
  <si>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</si>
  <si>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</si>
  <si>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</si>
  <si>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</si>
  <si>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</si>
  <si>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</si>
  <si>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</si>
  <si>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</si>
  <si>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</si>
  <si>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</si>
  <si>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</si>
  <si>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</si>
  <si>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</si>
  <si>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</si>
  <si>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</si>
  <si>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</si>
  <si>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</si>
  <si>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</si>
  <si>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</si>
  <si>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</si>
  <si>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</si>
  <si>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</si>
  <si>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</si>
  <si>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</si>
  <si>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</si>
  <si>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</si>
  <si>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</si>
  <si>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</si>
  <si>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</si>
  <si>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</si>
  <si>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</si>
  <si>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</si>
  <si>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</si>
  <si>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</si>
  <si>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</si>
  <si>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</si>
  <si>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</si>
  <si>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</si>
  <si>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</si>
  <si>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</si>
  <si>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</si>
  <si>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</si>
  <si>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</si>
  <si>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</si>
  <si>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</si>
  <si>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</si>
  <si>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</si>
  <si>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</si>
  <si>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</si>
  <si>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</si>
  <si>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</si>
  <si>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</si>
  <si>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</si>
  <si>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</si>
  <si>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</si>
  <si>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</si>
  <si>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</si>
  <si>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</si>
  <si>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</si>
  <si>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</si>
  <si>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</si>
  <si>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</si>
  <si>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</si>
  <si>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</si>
  <si>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</si>
  <si>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</si>
  <si>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</si>
  <si>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</si>
  <si>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</si>
  <si>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</si>
  <si>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</si>
  <si>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</si>
  <si>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</si>
  <si>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</si>
  <si>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</si>
  <si>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</si>
  <si>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</si>
  <si>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</si>
  <si>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</si>
  <si>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</si>
  <si>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</si>
  <si>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</si>
  <si>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</si>
  <si>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</si>
  <si>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</si>
  <si>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</si>
  <si>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</si>
  <si>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</si>
  <si>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</si>
  <si>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</si>
  <si>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</si>
  <si>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</si>
  <si>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</si>
  <si>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</si>
  <si>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</si>
  <si>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</si>
  <si>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정예솜</t>
  </si>
  <si>
    <t>TMT</t>
  </si>
  <si>
    <t>BLG</t>
  </si>
  <si>
    <t>V</t>
    <phoneticPr fontId="4" type="noConversion"/>
  </si>
  <si>
    <t>R</t>
    <phoneticPr fontId="4" type="noConversion"/>
  </si>
  <si>
    <t>강풍으로 인한 방풍막 연결</t>
  </si>
  <si>
    <t xml:space="preserve">BLG K2 mode(mkk2list.f) LAST No. </t>
  </si>
  <si>
    <t>DEEPS</t>
  </si>
  <si>
    <t>x</t>
  </si>
  <si>
    <t>E_061883-061889 초점확인 영상</t>
  </si>
  <si>
    <t>E_062004-062005 BLG 초점확인 영상</t>
  </si>
  <si>
    <t>[15:54] BLG script #3 RA dest로 #1부터 다시 찍음</t>
  </si>
  <si>
    <t>관측실 왔을 때 관측 컴퓨터 재부팅 되어있어서 창 다 꺼져있었음/ 싱크가 안맞은 상태에서 저녁 flat 찍어 돔에 가려짐</t>
  </si>
  <si>
    <t>SE</t>
  </si>
  <si>
    <t>ESE</t>
  </si>
  <si>
    <t>NNE</t>
  </si>
  <si>
    <t>벽에 붙은 FSA 라디오노드가 연결오류로 숫자가 안나옴/ 전원선을 재연결해도 해결안됨</t>
  </si>
  <si>
    <t>25s/25k 19s/27k 14s/29k</t>
  </si>
  <si>
    <t>20s/26k 8s/22k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</si>
</sst>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15" zoomScaleNormal="115" workbookViewId="0">
      <selection activeCell="I67" sqref="I6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45359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177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0.41111111111111115</v>
      </c>
      <c r="D9" s="8">
        <v>1.7</v>
      </c>
      <c r="E9" s="8">
        <v>21.5</v>
      </c>
      <c r="F9" s="8">
        <v>45.3</v>
      </c>
      <c r="G9" s="36" t="s">
        <v>190</v>
      </c>
      <c r="H9" s="8">
        <v>7.8</v>
      </c>
      <c r="I9" s="36">
        <v>3.8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1.3</v>
      </c>
      <c r="E10" s="8">
        <v>17.3</v>
      </c>
      <c r="F10" s="8">
        <v>54.3</v>
      </c>
      <c r="G10" s="36" t="s">
        <v>191</v>
      </c>
      <c r="H10" s="8">
        <v>5.0999999999999996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0.77708333333333324</v>
      </c>
      <c r="D11" s="15">
        <v>1.5</v>
      </c>
      <c r="E11" s="15">
        <v>14.6</v>
      </c>
      <c r="F11" s="15">
        <v>69.599999999999994</v>
      </c>
      <c r="G11" s="36" t="s">
        <v>192</v>
      </c>
      <c r="H11" s="15">
        <v>1.5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24.365972222222222</v>
      </c>
      <c r="D12" s="19">
        <f>AVERAGE(D9:D11)</f>
        <v>1.5</v>
      </c>
      <c r="E12" s="19">
        <f>AVERAGE(E9:E11)</f>
        <v>17.8</v>
      </c>
      <c r="F12" s="20">
        <f>AVERAGE(F9:F11)</f>
        <v>56.4</v>
      </c>
      <c r="G12" s="21"/>
      <c r="H12" s="22">
        <f>AVERAGE(H9:H11)</f>
        <v>4.8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170</v>
      </c>
      <c r="D16" s="27" t="s">
        <v>169</v>
      </c>
      <c r="E16" s="27" t="s">
        <v>178</v>
      </c>
      <c r="F16" s="27" t="s">
        <v>184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0.36458333333333331</v>
      </c>
      <c r="D17" s="28">
        <v>0.36527777777777781</v>
      </c>
      <c r="E17" s="28">
        <v>0.39097222222222222</v>
      </c>
      <c r="F17" s="28">
        <v>0.41041666666666665</v>
      </c>
      <c r="G17" s="28">
        <v>0.65902777777777777</v>
      </c>
      <c r="H17" s="28">
        <v>0.80763888888888891</v>
      </c>
      <c r="I17" s="28"/>
      <c r="J17" s="28"/>
      <c r="K17" s="28"/>
      <c r="L17" s="28"/>
      <c r="M17" s="28"/>
      <c r="N17" s="28"/>
      <c r="O17" s="28"/>
      <c r="P17" s="28">
        <v>0.81944444444444453</v>
      </c>
    </row>
    <row r="18" spans="2:16" ht="14.15" customHeight="1">
      <c r="B18" s="35" t="s">
        <v>43</v>
      </c>
      <c r="C18" s="27">
        <v>61870</v>
      </c>
      <c r="D18" s="27">
        <v>61871</v>
      </c>
      <c r="E18" s="27">
        <v>61889</v>
      </c>
      <c r="F18" s="27">
        <v>61901</v>
      </c>
      <c r="G18" s="27">
        <v>62006</v>
      </c>
      <c r="H18" s="27">
        <v>62100</v>
      </c>
      <c r="I18" s="27"/>
      <c r="J18" s="27"/>
      <c r="K18" s="27"/>
      <c r="L18" s="27"/>
      <c r="M18" s="27"/>
      <c r="N18" s="27"/>
      <c r="O18" s="27"/>
      <c r="P18" s="27">
        <v>62112</v>
      </c>
    </row>
    <row r="19" spans="2:16" ht="14.15" customHeight="1" thickBot="1">
      <c r="B19" s="13" t="s">
        <v>44</v>
      </c>
      <c r="C19" s="29"/>
      <c r="D19" s="27">
        <v>61882</v>
      </c>
      <c r="E19" s="30">
        <v>61900</v>
      </c>
      <c r="F19" s="30">
        <v>62003</v>
      </c>
      <c r="G19" s="30">
        <v>62099</v>
      </c>
      <c r="H19" s="30">
        <v>62111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12</v>
      </c>
      <c r="F20" s="33">
        <f t="shared" si="0"/>
        <v>103</v>
      </c>
      <c r="G20" s="33">
        <f t="shared" si="0"/>
        <v>94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36"/>
      <c r="D23" s="36"/>
      <c r="E23" s="36" t="s">
        <v>49</v>
      </c>
      <c r="F23" s="177" t="s">
        <v>185</v>
      </c>
      <c r="G23" s="177"/>
      <c r="H23" s="177"/>
      <c r="I23" s="177"/>
      <c r="J23" s="107"/>
      <c r="K23" s="107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7"/>
      <c r="D24" s="107"/>
      <c r="E24" s="115" t="s">
        <v>180</v>
      </c>
      <c r="F24" s="177"/>
      <c r="G24" s="177"/>
      <c r="H24" s="177"/>
      <c r="I24" s="177"/>
      <c r="J24" s="107">
        <v>0.80902777777777779</v>
      </c>
      <c r="K24" s="107">
        <v>0.81180555555555556</v>
      </c>
      <c r="L24" s="36" t="s">
        <v>52</v>
      </c>
      <c r="M24" s="177" t="s">
        <v>194</v>
      </c>
      <c r="N24" s="177"/>
      <c r="O24" s="177"/>
      <c r="P24" s="177"/>
    </row>
    <row r="25" spans="2:16" ht="13.5" customHeight="1">
      <c r="B25" s="178"/>
      <c r="C25" s="115"/>
      <c r="D25" s="115"/>
      <c r="E25" s="115" t="s">
        <v>181</v>
      </c>
      <c r="F25" s="177" t="s">
        <v>185</v>
      </c>
      <c r="G25" s="177"/>
      <c r="H25" s="177"/>
      <c r="I25" s="177"/>
      <c r="J25" s="107"/>
      <c r="K25" s="107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7"/>
      <c r="D26" s="107"/>
      <c r="E26" s="115" t="s">
        <v>171</v>
      </c>
      <c r="F26" s="177"/>
      <c r="G26" s="177"/>
      <c r="H26" s="177"/>
      <c r="I26" s="177"/>
      <c r="J26" s="107">
        <v>0.8125</v>
      </c>
      <c r="K26" s="107">
        <v>0.81458333333333333</v>
      </c>
      <c r="L26" s="36" t="s">
        <v>49</v>
      </c>
      <c r="M26" s="177" t="s">
        <v>195</v>
      </c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53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175</v>
      </c>
      <c r="C30" s="42">
        <v>0.12291666666666667</v>
      </c>
      <c r="D30" s="43"/>
      <c r="E30" s="43"/>
      <c r="F30" s="43"/>
      <c r="G30" s="43">
        <v>0.24305555555555555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0.36597222222222225</v>
      </c>
    </row>
    <row r="31" spans="2:16" ht="14.15" customHeight="1">
      <c r="B31" s="37" t="s">
        <v>176</v>
      </c>
      <c r="C31" s="47">
        <v>0.1388888888888889</v>
      </c>
      <c r="D31" s="7"/>
      <c r="E31" s="7"/>
      <c r="F31" s="7"/>
      <c r="G31" s="7">
        <v>0.24374999999999999</v>
      </c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SUM(C31:O31)</f>
        <v>0.40069444444444441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>
      <c r="B34" s="110" t="s">
        <v>173</v>
      </c>
      <c r="C34" s="111">
        <f>C31-C32-C33</f>
        <v>0.1388888888888889</v>
      </c>
      <c r="D34" s="111">
        <f t="shared" ref="D34:P34" si="1">D31-D32-D33</f>
        <v>0</v>
      </c>
      <c r="E34" s="111">
        <f t="shared" si="1"/>
        <v>0</v>
      </c>
      <c r="F34" s="111">
        <f t="shared" si="1"/>
        <v>0</v>
      </c>
      <c r="G34" s="111">
        <f t="shared" si="1"/>
        <v>0.24374999999999999</v>
      </c>
      <c r="H34" s="111">
        <f t="shared" si="1"/>
        <v>0</v>
      </c>
      <c r="I34" s="111">
        <f t="shared" si="1"/>
        <v>0</v>
      </c>
      <c r="J34" s="111">
        <f t="shared" si="1"/>
        <v>0</v>
      </c>
      <c r="K34" s="111">
        <f t="shared" si="1"/>
        <v>1.8055555555555557E-2</v>
      </c>
      <c r="L34" s="111">
        <f t="shared" si="1"/>
        <v>0</v>
      </c>
      <c r="M34" s="111">
        <f t="shared" si="1"/>
        <v>0</v>
      </c>
      <c r="N34" s="111">
        <f t="shared" si="1"/>
        <v>0</v>
      </c>
      <c r="O34" s="111">
        <f t="shared" si="1"/>
        <v>0</v>
      </c>
      <c r="P34" s="112">
        <f t="shared" si="1"/>
        <v>0.40069444444444441</v>
      </c>
    </row>
    <row r="35" spans="2:16" ht="13.5" customHeight="1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2:16" ht="18" customHeight="1">
      <c r="B36" s="163" t="s">
        <v>70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</row>
    <row r="37" spans="2:16" ht="18" customHeight="1">
      <c r="B37" s="164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>
      <c r="B38" s="164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>
      <c r="B39" s="164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>
      <c r="B40" s="164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>
      <c r="B41" s="165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59" t="s">
        <v>189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ht="14.15" customHeight="1">
      <c r="B45" s="141" t="s">
        <v>186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187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188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>
      <c r="B53" s="152" t="s">
        <v>174</v>
      </c>
      <c r="C53" s="153"/>
      <c r="D53" s="113"/>
      <c r="E53" s="113"/>
      <c r="F53" s="113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183</v>
      </c>
      <c r="C54" s="148"/>
      <c r="D54" s="148"/>
      <c r="E54" s="148"/>
      <c r="F54" s="114">
        <v>846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172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167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118</v>
      </c>
      <c r="L71" s="59">
        <v>0</v>
      </c>
      <c r="M71" s="97" t="s">
        <v>119</v>
      </c>
      <c r="N71" s="59">
        <v>0</v>
      </c>
      <c r="O71" s="99" t="s">
        <v>120</v>
      </c>
      <c r="P71" s="59">
        <v>0</v>
      </c>
      <c r="Q71" s="108"/>
    </row>
    <row r="72" spans="2:17" ht="20.149999999999999" customHeight="1">
      <c r="B72" s="100" t="s">
        <v>121</v>
      </c>
      <c r="C72" s="60">
        <v>-160</v>
      </c>
      <c r="D72" s="60">
        <v>-162.1</v>
      </c>
      <c r="E72" s="100" t="s">
        <v>122</v>
      </c>
      <c r="F72" s="60">
        <v>26.1</v>
      </c>
      <c r="G72" s="60">
        <v>22.2</v>
      </c>
      <c r="H72" s="101"/>
      <c r="I72" s="97" t="s">
        <v>123</v>
      </c>
      <c r="J72" s="59">
        <v>0</v>
      </c>
      <c r="K72" s="98" t="s">
        <v>124</v>
      </c>
      <c r="L72" s="59">
        <v>0</v>
      </c>
      <c r="M72" s="98" t="s">
        <v>125</v>
      </c>
      <c r="N72" s="59">
        <v>0</v>
      </c>
      <c r="O72" s="81"/>
      <c r="P72" s="81"/>
      <c r="Q72" s="108"/>
    </row>
    <row r="73" spans="2:17" ht="20.149999999999999" customHeight="1">
      <c r="B73" s="100" t="s">
        <v>126</v>
      </c>
      <c r="C73" s="60">
        <v>-155.30000000000001</v>
      </c>
      <c r="D73" s="60">
        <v>-157.4</v>
      </c>
      <c r="E73" s="102" t="s">
        <v>127</v>
      </c>
      <c r="F73" s="61">
        <v>22</v>
      </c>
      <c r="G73" s="61">
        <v>27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81"/>
      <c r="P73" s="106"/>
      <c r="Q73" s="108"/>
    </row>
    <row r="74" spans="2:17" ht="20.149999999999999" customHeight="1">
      <c r="B74" s="100" t="s">
        <v>131</v>
      </c>
      <c r="C74" s="60">
        <v>-175.9</v>
      </c>
      <c r="D74" s="60">
        <v>-173.8</v>
      </c>
      <c r="E74" s="102" t="s">
        <v>132</v>
      </c>
      <c r="F74" s="62">
        <v>15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8"/>
    </row>
    <row r="75" spans="2:17" ht="20.149999999999999" customHeight="1">
      <c r="B75" s="100" t="s">
        <v>136</v>
      </c>
      <c r="C75" s="60">
        <v>-121.1</v>
      </c>
      <c r="D75" s="60">
        <v>-124.8</v>
      </c>
      <c r="E75" s="102" t="s">
        <v>137</v>
      </c>
      <c r="F75" s="62">
        <v>40</v>
      </c>
      <c r="G75" s="62">
        <v>40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8"/>
    </row>
    <row r="76" spans="2:17" ht="20.149999999999999" customHeight="1">
      <c r="B76" s="100" t="s">
        <v>141</v>
      </c>
      <c r="C76" s="60">
        <v>36.200000000000003</v>
      </c>
      <c r="D76" s="60">
        <v>32.1</v>
      </c>
      <c r="E76" s="102" t="s">
        <v>142</v>
      </c>
      <c r="F76" s="62">
        <v>45</v>
      </c>
      <c r="G76" s="62">
        <v>45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>
      <c r="B77" s="100" t="s">
        <v>146</v>
      </c>
      <c r="C77" s="60">
        <v>32.4</v>
      </c>
      <c r="D77" s="60">
        <v>28.3</v>
      </c>
      <c r="E77" s="102" t="s">
        <v>147</v>
      </c>
      <c r="F77" s="62">
        <v>265</v>
      </c>
      <c r="G77" s="62">
        <v>260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>
      <c r="B78" s="100" t="s">
        <v>151</v>
      </c>
      <c r="C78" s="60">
        <v>30.2</v>
      </c>
      <c r="D78" s="60">
        <v>26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4</v>
      </c>
      <c r="O78" s="81"/>
      <c r="P78" s="81"/>
    </row>
    <row r="79" spans="2:17" ht="20.149999999999999" customHeight="1">
      <c r="B79" s="100" t="s">
        <v>156</v>
      </c>
      <c r="C79" s="60">
        <v>29</v>
      </c>
      <c r="D79" s="60">
        <v>24.8</v>
      </c>
      <c r="E79" s="100" t="s">
        <v>157</v>
      </c>
      <c r="F79" s="60">
        <v>19.100000000000001</v>
      </c>
      <c r="G79" s="60">
        <v>15.7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>
      <c r="B80" s="105" t="s">
        <v>161</v>
      </c>
      <c r="C80" s="64">
        <v>6.7999999999999999E-5</v>
      </c>
      <c r="D80" s="64">
        <v>5.9599999999999999E-5</v>
      </c>
      <c r="E80" s="102" t="s">
        <v>162</v>
      </c>
      <c r="F80" s="61">
        <v>52.2</v>
      </c>
      <c r="G80" s="61">
        <v>73.400000000000006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166</v>
      </c>
      <c r="C84" s="170"/>
    </row>
    <row r="85" spans="2:16" ht="15" customHeight="1">
      <c r="B85" s="171" t="s">
        <v>182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193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EpVQUidnUDeZuAw0Od4sRE84MbuWAMS88L/KPtsEoOJkvSKInkv6kq9lsT1Q/5IySUTJla5zNLgS5g61nVwD/g==" saltValue="wgEmQCZJ9st5KbeYnfuXKg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2">
    <dataValidation type="list" allowBlank="1" showInputMessage="1" showErrorMessage="1" prompt="0 - 정상_x000a_1 - 경정비 (15분 이하)_x000a_2 - 중정비 (15분 초과)_x000a_4 - 고장" sqref="J71:J80 L71:L80 N71:N80 P71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2024-03-08T19:46:15Z</dcterms:modified>
</cp:coreProperties>
</file>