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2D8F6592-647B-4792-98B5-D92C905BE035}" xr6:coauthVersionLast="36" xr6:coauthVersionMax="36" xr10:uidLastSave="{00000000-0000-0000-0000-000000000000}"/>
  <bookViews>
    <workbookView xWindow="0" yWindow="0" windowWidth="17040" windowHeight="123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<sst xmlns="http://schemas.openxmlformats.org/spreadsheetml/2006/main" count="216" uniqueCount="203">
  <si>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</si>
  <si>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</si>
  <si>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</si>
  <si>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</si>
  <si>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</si>
  <si>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</si>
  <si>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</si>
  <si>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</si>
  <si>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</si>
  <si>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</si>
  <si>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</si>
  <si>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</si>
  <si>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</si>
  <si>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</si>
  <si>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</si>
  <si>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</si>
  <si>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</si>
  <si>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</si>
  <si>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</si>
  <si>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</si>
  <si>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</si>
  <si>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</si>
  <si>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</si>
  <si>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</si>
  <si>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</si>
  <si>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</si>
  <si>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</si>
  <si>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</si>
  <si>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</si>
  <si>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</si>
  <si>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</si>
  <si>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</si>
  <si>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</si>
  <si>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</si>
  <si>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</si>
  <si>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</si>
  <si>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</si>
  <si>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</si>
  <si>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</si>
  <si>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</si>
  <si>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</si>
  <si>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</si>
  <si>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</si>
  <si>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</si>
  <si>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</si>
  <si>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</si>
  <si>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</si>
  <si>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</si>
  <si>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</si>
  <si>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</si>
  <si>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</si>
  <si>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</si>
  <si>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</si>
  <si>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</si>
  <si>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</si>
  <si>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</si>
  <si>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</si>
  <si>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</si>
  <si>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</si>
  <si>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</si>
  <si>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</si>
  <si>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</si>
  <si>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</si>
  <si>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</si>
  <si>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</si>
  <si>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</si>
  <si>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</si>
  <si>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</si>
  <si>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</si>
  <si>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</si>
  <si>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</si>
  <si>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</si>
  <si>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</si>
  <si>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</si>
  <si>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</si>
  <si>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</si>
  <si>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</si>
  <si>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</si>
  <si>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</si>
  <si>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</si>
  <si>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</si>
  <si>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</si>
  <si>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</si>
  <si>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</si>
  <si>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</si>
  <si>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</si>
  <si>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</si>
  <si>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</si>
  <si>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</si>
  <si>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</si>
  <si>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</si>
  <si>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</si>
  <si>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</si>
  <si>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</si>
  <si>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</si>
  <si>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</si>
  <si>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</si>
  <si>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</si>
  <si>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</si>
  <si>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</si>
  <si>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</si>
  <si>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</si>
  <si>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</si>
  <si>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</si>
  <si>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</si>
  <si>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</si>
  <si>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</si>
  <si>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</si>
  <si>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</si>
  <si>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</si>
  <si>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</si>
  <si>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</si>
  <si>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</si>
  <si>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</si>
  <si>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</si>
  <si>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</si>
  <si>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</si>
  <si>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</si>
  <si>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</si>
  <si>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</si>
  <si>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</si>
  <si>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</si>
  <si>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</si>
  <si>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</si>
  <si>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</si>
  <si>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</si>
  <si>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</si>
  <si>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</si>
  <si>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</si>
  <si>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</si>
  <si>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</si>
  <si>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</si>
  <si>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</si>
  <si>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</si>
  <si>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</si>
  <si>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</si>
  <si>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</si>
  <si>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</si>
  <si>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</si>
  <si>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</si>
  <si>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</si>
  <si>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</si>
  <si>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</si>
  <si>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</si>
  <si>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</si>
  <si>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</si>
  <si>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</si>
  <si>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</si>
  <si>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</si>
  <si>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</si>
  <si>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</si>
  <si>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</si>
  <si>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</si>
  <si>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</si>
  <si>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</si>
  <si>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</si>
  <si>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</si>
  <si>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</si>
  <si>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</si>
  <si>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</si>
  <si>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</si>
  <si>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</si>
  <si>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</si>
  <si>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</si>
  <si>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</si>
  <si>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</si>
  <si>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</si>
  <si>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</si>
  <si>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</si>
  <si>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</si>
  <si>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</si>
  <si>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</si>
  <si>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</si>
  <si>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</si>
  <si>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</si>
  <si>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</si>
  <si>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</si>
  <si>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정예솜</t>
  </si>
  <si>
    <t>TMT</t>
  </si>
  <si>
    <t>BLG</t>
  </si>
  <si>
    <t>V</t>
    <phoneticPr fontId="4" type="noConversion"/>
  </si>
  <si>
    <t>R</t>
    <phoneticPr fontId="4" type="noConversion"/>
  </si>
  <si>
    <t xml:space="preserve">BLG K2 mode(mkk2list.f) LAST No. </t>
  </si>
  <si>
    <t>8.74 E-05</t>
  </si>
  <si>
    <t>벽에 붙은 FSA 라디오노드가 연결오류로 숫자가 안나옴/ 전원선을 재연결해도 해결안됨</t>
  </si>
  <si>
    <t>월령 40%이하로 방풍막 해제</t>
  </si>
  <si>
    <t>DEEPS</t>
  </si>
  <si>
    <t>E061450-061455 미러커버 닫은채 초점 관측 함</t>
  </si>
  <si>
    <t>E_061456-061462 초점확인 영상</t>
  </si>
  <si>
    <t>C_061508-061510</t>
  </si>
  <si>
    <t>[16:02] BLG script #3 RA dest로 #1부터 다시 찍음</t>
  </si>
  <si>
    <t>[16:38] BLG script #18-19 RA dest로 skip 되어 #17부터 다시 찍음</t>
  </si>
  <si>
    <t>[17:16] 짙은 구름으로 인한 관측 대기/ [17:53] 관측 재개</t>
  </si>
  <si>
    <t>E_061580-061581 BLG 초점확인 영상</t>
  </si>
  <si>
    <t>C_061613-061629</t>
  </si>
  <si>
    <t>구름으로 인한 저녁/ 새벽 flat 건너뜀</t>
  </si>
  <si>
    <t xml:space="preserve">061476 DEEPS 관측 #4부터 시작해야하는데 #1 해버림/ 해당 관측 끝나고 #4 관측함 </t>
  </si>
  <si>
    <t>I_061649</t>
  </si>
  <si>
    <t>I_061649 필터 I 및 초점값 누락됨</t>
  </si>
  <si>
    <t>C_061640-061651</t>
  </si>
  <si>
    <t>E</t>
  </si>
  <si>
    <t>N</t>
  </si>
  <si>
    <t>E_061450-061455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</si>
</sst>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5" zoomScale="115" zoomScaleNormal="115" workbookViewId="0">
      <selection activeCell="C37" sqref="C37:D37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140625" style="65" hidden="1" customWidth="1"/>
    <col min="19" max="16384" width="9.140625" style="65" hidden="1"/>
  </cols>
  <sheetData>
    <row r="1" spans="2:16" ht="13.5" customHeight="1" x14ac:dyDescent="0.25"/>
    <row r="2" spans="2:16" ht="14.25" customHeight="1" thickBot="1" x14ac:dyDescent="0.3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67">
        <v>45357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92.991452991452988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 x14ac:dyDescent="0.25">
      <c r="B4" s="34" t="s">
        <v>4</v>
      </c>
      <c r="C4" s="2" t="s">
        <v>177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5" t="s">
        <v>21</v>
      </c>
      <c r="C9" s="7">
        <v>0.41250000000000003</v>
      </c>
      <c r="D9" s="8">
        <v>1.4</v>
      </c>
      <c r="E9" s="8">
        <v>22.8</v>
      </c>
      <c r="F9" s="8">
        <v>48.8</v>
      </c>
      <c r="G9" s="36" t="s">
        <v>200</v>
      </c>
      <c r="H9" s="8">
        <v>0.3</v>
      </c>
      <c r="I9" s="36">
        <v>15.7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22</v>
      </c>
      <c r="C10" s="7">
        <v>0.58333333333333337</v>
      </c>
      <c r="D10" s="8">
        <v>1.1000000000000001</v>
      </c>
      <c r="E10" s="8">
        <v>21.3</v>
      </c>
      <c r="F10" s="8">
        <v>54.5</v>
      </c>
      <c r="G10" s="36" t="s">
        <v>201</v>
      </c>
      <c r="H10" s="8">
        <v>1.5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23</v>
      </c>
      <c r="C11" s="14">
        <v>0.77638888888888891</v>
      </c>
      <c r="D11" s="15">
        <v>1.2</v>
      </c>
      <c r="E11" s="15">
        <v>18.7</v>
      </c>
      <c r="F11" s="15">
        <v>64.8</v>
      </c>
      <c r="G11" s="36" t="s">
        <v>200</v>
      </c>
      <c r="H11" s="15">
        <v>8.3000000000000007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24</v>
      </c>
      <c r="C12" s="18">
        <f>(24-C9)+C11</f>
        <v>24.363888888888887</v>
      </c>
      <c r="D12" s="19">
        <f>AVERAGE(D9:D11)</f>
        <v>1.2333333333333334</v>
      </c>
      <c r="E12" s="19">
        <f>AVERAGE(E9:E11)</f>
        <v>20.933333333333334</v>
      </c>
      <c r="F12" s="20">
        <f>AVERAGE(F9:F11)</f>
        <v>56.033333333333331</v>
      </c>
      <c r="G12" s="21"/>
      <c r="H12" s="22">
        <f>AVERAGE(H9:H11)</f>
        <v>3.3666666666666671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25">
      <c r="B16" s="35" t="s">
        <v>40</v>
      </c>
      <c r="C16" s="27" t="s">
        <v>170</v>
      </c>
      <c r="D16" s="27" t="s">
        <v>169</v>
      </c>
      <c r="E16" s="27" t="s">
        <v>178</v>
      </c>
      <c r="F16" s="27" t="s">
        <v>186</v>
      </c>
      <c r="G16" s="27" t="s">
        <v>179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" customHeight="1" x14ac:dyDescent="0.25">
      <c r="B17" s="35" t="s">
        <v>42</v>
      </c>
      <c r="C17" s="28">
        <v>0.35347222222222219</v>
      </c>
      <c r="D17" s="28">
        <v>0.35416666666666669</v>
      </c>
      <c r="E17" s="28">
        <v>0.39305555555555555</v>
      </c>
      <c r="F17" s="28">
        <v>0.41250000000000003</v>
      </c>
      <c r="G17" s="28">
        <v>0.66527777777777775</v>
      </c>
      <c r="H17" s="28">
        <v>0.80138888888888893</v>
      </c>
      <c r="I17" s="28"/>
      <c r="J17" s="28"/>
      <c r="K17" s="28"/>
      <c r="L17" s="28"/>
      <c r="M17" s="28"/>
      <c r="N17" s="28"/>
      <c r="O17" s="28"/>
      <c r="P17" s="28">
        <v>0.80486111111111114</v>
      </c>
    </row>
    <row r="18" spans="2:16" ht="14.1" customHeight="1" x14ac:dyDescent="0.25">
      <c r="B18" s="35" t="s">
        <v>43</v>
      </c>
      <c r="C18" s="27">
        <v>61443</v>
      </c>
      <c r="D18" s="27">
        <v>61444</v>
      </c>
      <c r="E18" s="27">
        <v>61463</v>
      </c>
      <c r="F18" s="27">
        <v>61476</v>
      </c>
      <c r="G18" s="27">
        <v>61582</v>
      </c>
      <c r="H18" s="27">
        <v>61652</v>
      </c>
      <c r="I18" s="27"/>
      <c r="J18" s="27"/>
      <c r="K18" s="27"/>
      <c r="L18" s="27"/>
      <c r="M18" s="27"/>
      <c r="N18" s="27"/>
      <c r="O18" s="27"/>
      <c r="P18" s="27">
        <v>61657</v>
      </c>
    </row>
    <row r="19" spans="2:16" ht="14.1" customHeight="1" thickBot="1" x14ac:dyDescent="0.3">
      <c r="B19" s="13" t="s">
        <v>44</v>
      </c>
      <c r="C19" s="29"/>
      <c r="D19" s="27">
        <v>61449</v>
      </c>
      <c r="E19" s="30">
        <v>61475</v>
      </c>
      <c r="F19" s="30">
        <v>61579</v>
      </c>
      <c r="G19" s="30">
        <v>61651</v>
      </c>
      <c r="H19" s="30">
        <v>61656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45</v>
      </c>
      <c r="C20" s="29"/>
      <c r="D20" s="32">
        <f>IF(ISNUMBER(D18),D19-D18+1,"")</f>
        <v>6</v>
      </c>
      <c r="E20" s="33">
        <f t="shared" ref="E20:O20" si="0">IF(ISNUMBER(E18),E19-E18+1,"")</f>
        <v>13</v>
      </c>
      <c r="F20" s="33">
        <f t="shared" si="0"/>
        <v>104</v>
      </c>
      <c r="G20" s="33">
        <f t="shared" si="0"/>
        <v>70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 x14ac:dyDescent="0.25">
      <c r="B23" s="178"/>
      <c r="C23" s="36"/>
      <c r="D23" s="36"/>
      <c r="E23" s="36" t="s">
        <v>49</v>
      </c>
      <c r="F23" s="177"/>
      <c r="G23" s="177"/>
      <c r="H23" s="177"/>
      <c r="I23" s="177"/>
      <c r="J23" s="107"/>
      <c r="K23" s="107"/>
      <c r="L23" s="36" t="s">
        <v>50</v>
      </c>
      <c r="M23" s="177"/>
      <c r="N23" s="177"/>
      <c r="O23" s="177"/>
      <c r="P23" s="177"/>
    </row>
    <row r="24" spans="2:16" ht="13.5" customHeight="1" x14ac:dyDescent="0.25">
      <c r="B24" s="178"/>
      <c r="C24" s="107"/>
      <c r="D24" s="107"/>
      <c r="E24" s="115" t="s">
        <v>180</v>
      </c>
      <c r="F24" s="177"/>
      <c r="G24" s="177"/>
      <c r="H24" s="177"/>
      <c r="I24" s="177"/>
      <c r="J24" s="36"/>
      <c r="K24" s="36"/>
      <c r="L24" s="36" t="s">
        <v>52</v>
      </c>
      <c r="M24" s="177"/>
      <c r="N24" s="177"/>
      <c r="O24" s="177"/>
      <c r="P24" s="177"/>
    </row>
    <row r="25" spans="2:16" ht="13.5" customHeight="1" x14ac:dyDescent="0.25">
      <c r="B25" s="178"/>
      <c r="C25" s="115"/>
      <c r="D25" s="115"/>
      <c r="E25" s="115" t="s">
        <v>181</v>
      </c>
      <c r="F25" s="177"/>
      <c r="G25" s="177"/>
      <c r="H25" s="177"/>
      <c r="I25" s="177"/>
      <c r="J25" s="107"/>
      <c r="K25" s="107"/>
      <c r="L25" s="36" t="s">
        <v>51</v>
      </c>
      <c r="M25" s="177"/>
      <c r="N25" s="177"/>
      <c r="O25" s="177"/>
      <c r="P25" s="177"/>
    </row>
    <row r="26" spans="2:16" ht="13.5" customHeight="1" x14ac:dyDescent="0.25">
      <c r="B26" s="178"/>
      <c r="C26" s="107"/>
      <c r="D26" s="107"/>
      <c r="E26" s="115" t="s">
        <v>171</v>
      </c>
      <c r="F26" s="177"/>
      <c r="G26" s="177"/>
      <c r="H26" s="177"/>
      <c r="I26" s="177"/>
      <c r="J26" s="36"/>
      <c r="K26" s="36"/>
      <c r="L26" s="36" t="s">
        <v>49</v>
      </c>
      <c r="M26" s="177"/>
      <c r="N26" s="177"/>
      <c r="O26" s="177"/>
      <c r="P26" s="17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6" t="s">
        <v>53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" customHeight="1" x14ac:dyDescent="0.25">
      <c r="B30" s="37" t="s">
        <v>175</v>
      </c>
      <c r="C30" s="42">
        <v>0.11666666666666665</v>
      </c>
      <c r="D30" s="43"/>
      <c r="E30" s="43"/>
      <c r="F30" s="43"/>
      <c r="G30" s="43">
        <v>0.24722222222222223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0.36388888888888887</v>
      </c>
    </row>
    <row r="31" spans="2:16" ht="14.1" customHeight="1" x14ac:dyDescent="0.25">
      <c r="B31" s="37" t="s">
        <v>176</v>
      </c>
      <c r="C31" s="47">
        <v>0.13749999999999998</v>
      </c>
      <c r="D31" s="7"/>
      <c r="E31" s="7"/>
      <c r="F31" s="7"/>
      <c r="G31" s="7">
        <v>0.24791666666666667</v>
      </c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SUM(C31:O31)</f>
        <v>0.40624999999999994</v>
      </c>
    </row>
    <row r="32" spans="2:16" ht="14.1" customHeight="1" x14ac:dyDescent="0.25">
      <c r="B32" s="37" t="s">
        <v>68</v>
      </c>
      <c r="C32" s="49">
        <v>2.8472222222222222E-2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2.8472222222222222E-2</v>
      </c>
    </row>
    <row r="33" spans="2:16" ht="14.1" customHeight="1" thickBot="1" x14ac:dyDescent="0.3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" customHeight="1" x14ac:dyDescent="0.25">
      <c r="B34" s="110" t="s">
        <v>173</v>
      </c>
      <c r="C34" s="111">
        <f>C31-C32-C33</f>
        <v>0.10902777777777777</v>
      </c>
      <c r="D34" s="111">
        <f t="shared" ref="D34:P34" si="1">D31-D32-D33</f>
        <v>0</v>
      </c>
      <c r="E34" s="111">
        <f t="shared" si="1"/>
        <v>0</v>
      </c>
      <c r="F34" s="111">
        <f t="shared" si="1"/>
        <v>0</v>
      </c>
      <c r="G34" s="111">
        <f t="shared" si="1"/>
        <v>0.24791666666666667</v>
      </c>
      <c r="H34" s="111">
        <f t="shared" si="1"/>
        <v>0</v>
      </c>
      <c r="I34" s="111">
        <f t="shared" si="1"/>
        <v>0</v>
      </c>
      <c r="J34" s="111">
        <f t="shared" si="1"/>
        <v>0</v>
      </c>
      <c r="K34" s="111">
        <f t="shared" si="1"/>
        <v>2.0833333333333332E-2</v>
      </c>
      <c r="L34" s="111">
        <f t="shared" si="1"/>
        <v>0</v>
      </c>
      <c r="M34" s="111">
        <f t="shared" si="1"/>
        <v>0</v>
      </c>
      <c r="N34" s="111">
        <f t="shared" si="1"/>
        <v>0</v>
      </c>
      <c r="O34" s="111">
        <f t="shared" si="1"/>
        <v>0</v>
      </c>
      <c r="P34" s="112">
        <f t="shared" si="1"/>
        <v>0.37777777777777771</v>
      </c>
    </row>
    <row r="35" spans="2:16" ht="13.5" customHeight="1" x14ac:dyDescent="0.25"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  <row r="36" spans="2:16" ht="18" customHeight="1" x14ac:dyDescent="0.25">
      <c r="B36" s="163" t="s">
        <v>70</v>
      </c>
      <c r="C36" s="162" t="s">
        <v>202</v>
      </c>
      <c r="D36" s="162"/>
      <c r="E36" s="162" t="s">
        <v>189</v>
      </c>
      <c r="F36" s="162"/>
      <c r="G36" s="162" t="s">
        <v>194</v>
      </c>
      <c r="H36" s="162"/>
      <c r="I36" s="162" t="s">
        <v>199</v>
      </c>
      <c r="J36" s="162"/>
      <c r="K36" s="162" t="s">
        <v>197</v>
      </c>
      <c r="L36" s="162"/>
      <c r="M36" s="162"/>
      <c r="N36" s="162"/>
      <c r="O36" s="162"/>
      <c r="P36" s="162"/>
    </row>
    <row r="37" spans="2:16" ht="18" customHeight="1" x14ac:dyDescent="0.25">
      <c r="B37" s="164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 x14ac:dyDescent="0.25">
      <c r="B38" s="164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 x14ac:dyDescent="0.25">
      <c r="B39" s="164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 x14ac:dyDescent="0.25">
      <c r="B40" s="164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 x14ac:dyDescent="0.25">
      <c r="B41" s="165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" customHeight="1" x14ac:dyDescent="0.25">
      <c r="B44" s="159" t="s">
        <v>195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2:16" ht="14.1" customHeight="1" x14ac:dyDescent="0.25">
      <c r="B45" s="141" t="s">
        <v>187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" customHeight="1" x14ac:dyDescent="0.25">
      <c r="B46" s="141" t="s">
        <v>188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" customHeight="1" x14ac:dyDescent="0.25">
      <c r="B47" s="141" t="s">
        <v>196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" customHeight="1" x14ac:dyDescent="0.25">
      <c r="B48" s="141" t="s">
        <v>193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" customHeight="1" x14ac:dyDescent="0.25">
      <c r="B49" s="141" t="s">
        <v>190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" customHeight="1" x14ac:dyDescent="0.25">
      <c r="B50" s="141" t="s">
        <v>191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" customHeight="1" x14ac:dyDescent="0.25">
      <c r="B51" s="141" t="s">
        <v>192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" customHeight="1" thickBot="1" x14ac:dyDescent="0.3">
      <c r="B52" s="144" t="s">
        <v>198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" customHeight="1" thickTop="1" thickBot="1" x14ac:dyDescent="0.3">
      <c r="B53" s="152" t="s">
        <v>174</v>
      </c>
      <c r="C53" s="153"/>
      <c r="D53" s="113"/>
      <c r="E53" s="113"/>
      <c r="F53" s="113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" customHeight="1" thickTop="1" thickBot="1" x14ac:dyDescent="0.3">
      <c r="B54" s="147" t="s">
        <v>182</v>
      </c>
      <c r="C54" s="148"/>
      <c r="D54" s="148"/>
      <c r="E54" s="148"/>
      <c r="F54" s="114">
        <v>708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 x14ac:dyDescent="0.25"/>
    <row r="56" spans="2:16" ht="17.25" customHeight="1" x14ac:dyDescent="0.25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00000000000001" customHeight="1" x14ac:dyDescent="0.25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00000000000001" customHeight="1" x14ac:dyDescent="0.25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00000000000001" customHeight="1" x14ac:dyDescent="0.25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00000000000001" customHeight="1" x14ac:dyDescent="0.25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00000000000001" customHeight="1" x14ac:dyDescent="0.25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00000000000001" customHeight="1" x14ac:dyDescent="0.25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172</v>
      </c>
      <c r="O63" s="117"/>
      <c r="P63" s="58" t="b">
        <v>1</v>
      </c>
    </row>
    <row r="64" spans="2:16" ht="20.100000000000001" customHeight="1" x14ac:dyDescent="0.25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16" t="s">
        <v>167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9.9499999999999993" customHeight="1" x14ac:dyDescent="0.25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9.9499999999999993" customHeight="1" thickBot="1" x14ac:dyDescent="0.25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118</v>
      </c>
      <c r="L71" s="59">
        <v>0</v>
      </c>
      <c r="M71" s="97" t="s">
        <v>119</v>
      </c>
      <c r="N71" s="59">
        <v>0</v>
      </c>
      <c r="O71" s="99" t="s">
        <v>120</v>
      </c>
      <c r="P71" s="59">
        <v>0</v>
      </c>
      <c r="Q71" s="108"/>
    </row>
    <row r="72" spans="2:17" ht="20.100000000000001" customHeight="1" x14ac:dyDescent="0.25">
      <c r="B72" s="100" t="s">
        <v>121</v>
      </c>
      <c r="C72" s="60">
        <v>-159.6</v>
      </c>
      <c r="D72" s="60">
        <v>-159.6</v>
      </c>
      <c r="E72" s="100" t="s">
        <v>122</v>
      </c>
      <c r="F72" s="60">
        <v>27</v>
      </c>
      <c r="G72" s="60">
        <v>25.3</v>
      </c>
      <c r="H72" s="101"/>
      <c r="I72" s="97" t="s">
        <v>123</v>
      </c>
      <c r="J72" s="59">
        <v>0</v>
      </c>
      <c r="K72" s="98" t="s">
        <v>124</v>
      </c>
      <c r="L72" s="59">
        <v>0</v>
      </c>
      <c r="M72" s="98" t="s">
        <v>125</v>
      </c>
      <c r="N72" s="59">
        <v>0</v>
      </c>
      <c r="O72" s="81"/>
      <c r="P72" s="81"/>
      <c r="Q72" s="108"/>
    </row>
    <row r="73" spans="2:17" ht="20.100000000000001" customHeight="1" x14ac:dyDescent="0.25">
      <c r="B73" s="100" t="s">
        <v>126</v>
      </c>
      <c r="C73" s="60">
        <v>-154.80000000000001</v>
      </c>
      <c r="D73" s="60">
        <v>-154.9</v>
      </c>
      <c r="E73" s="102" t="s">
        <v>127</v>
      </c>
      <c r="F73" s="61">
        <v>22</v>
      </c>
      <c r="G73" s="61">
        <v>25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81"/>
      <c r="P73" s="106"/>
      <c r="Q73" s="108"/>
    </row>
    <row r="74" spans="2:17" ht="20.100000000000001" customHeight="1" x14ac:dyDescent="0.25">
      <c r="B74" s="100" t="s">
        <v>131</v>
      </c>
      <c r="C74" s="60">
        <v>-169.1</v>
      </c>
      <c r="D74" s="60">
        <v>-173.8</v>
      </c>
      <c r="E74" s="102" t="s">
        <v>132</v>
      </c>
      <c r="F74" s="62">
        <v>15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8"/>
    </row>
    <row r="75" spans="2:17" ht="20.100000000000001" customHeight="1" x14ac:dyDescent="0.2">
      <c r="B75" s="100" t="s">
        <v>136</v>
      </c>
      <c r="C75" s="60">
        <v>-119.5</v>
      </c>
      <c r="D75" s="60">
        <v>-120.3</v>
      </c>
      <c r="E75" s="102" t="s">
        <v>137</v>
      </c>
      <c r="F75" s="62">
        <v>40</v>
      </c>
      <c r="G75" s="62">
        <v>40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8"/>
    </row>
    <row r="76" spans="2:17" ht="20.100000000000001" customHeight="1" x14ac:dyDescent="0.2">
      <c r="B76" s="100" t="s">
        <v>141</v>
      </c>
      <c r="C76" s="60">
        <v>37.4</v>
      </c>
      <c r="D76" s="60">
        <v>35.9</v>
      </c>
      <c r="E76" s="102" t="s">
        <v>142</v>
      </c>
      <c r="F76" s="62">
        <v>45</v>
      </c>
      <c r="G76" s="62">
        <v>45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00000000000001" customHeight="1" x14ac:dyDescent="0.25">
      <c r="B77" s="100" t="s">
        <v>146</v>
      </c>
      <c r="C77" s="60">
        <v>33.4</v>
      </c>
      <c r="D77" s="60">
        <v>31.9</v>
      </c>
      <c r="E77" s="102" t="s">
        <v>147</v>
      </c>
      <c r="F77" s="62">
        <v>270</v>
      </c>
      <c r="G77" s="62">
        <v>265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00000000000001" customHeight="1" x14ac:dyDescent="0.25">
      <c r="B78" s="100" t="s">
        <v>151</v>
      </c>
      <c r="C78" s="60">
        <v>31.2</v>
      </c>
      <c r="D78" s="60">
        <v>29.7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00000000000001" customHeight="1" x14ac:dyDescent="0.25">
      <c r="B79" s="100" t="s">
        <v>156</v>
      </c>
      <c r="C79" s="60">
        <v>30.1</v>
      </c>
      <c r="D79" s="60">
        <v>28.4</v>
      </c>
      <c r="E79" s="100" t="s">
        <v>157</v>
      </c>
      <c r="F79" s="60">
        <v>19.600000000000001</v>
      </c>
      <c r="G79" s="60">
        <v>20.399999999999999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00000000000001" customHeight="1" x14ac:dyDescent="0.25">
      <c r="B80" s="105" t="s">
        <v>161</v>
      </c>
      <c r="C80" s="64" t="s">
        <v>183</v>
      </c>
      <c r="D80" s="64">
        <v>9.6700000000000006E-5</v>
      </c>
      <c r="E80" s="102" t="s">
        <v>162</v>
      </c>
      <c r="F80" s="61">
        <v>47.1</v>
      </c>
      <c r="G80" s="61">
        <v>66.400000000000006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70" t="s">
        <v>166</v>
      </c>
      <c r="C84" s="170"/>
    </row>
    <row r="85" spans="2:16" ht="15" customHeight="1" x14ac:dyDescent="0.25">
      <c r="B85" s="171" t="s">
        <v>185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 x14ac:dyDescent="0.25">
      <c r="B86" s="174" t="s">
        <v>184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 x14ac:dyDescent="0.25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 x14ac:dyDescent="0.25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 x14ac:dyDescent="0.25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 x14ac:dyDescent="0.25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 x14ac:dyDescent="0.25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 x14ac:dyDescent="0.25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 x14ac:dyDescent="0.25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 x14ac:dyDescent="0.25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 x14ac:dyDescent="0.25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 x14ac:dyDescent="0.25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 x14ac:dyDescent="0.25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 x14ac:dyDescent="0.25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 x14ac:dyDescent="0.25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EpVQUidnUDeZuAw0Od4sRE84MbuWAMS88L/KPtsEoOJkvSKInkv6kq9lsT1Q/5IySUTJla5zNLgS5g61nVwD/g==" saltValue="wgEmQCZJ9st5KbeYnfuXKg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2">
    <dataValidation type="list" allowBlank="1" showInputMessage="1" showErrorMessage="1" prompt="0 - 정상_x000a_1 - 경정비 (15분 이하)_x000a_2 - 중정비 (15분 초과)_x000a_4 - 고장" sqref="J71:J80 L71:L80 N71:N80 P71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2024-03-05T14:50:54Z</cp:lastPrinted>
  <dcterms:created xsi:type="dcterms:W3CDTF">2024-02-29T07:36:25Z</dcterms:created>
  <dcterms:modified xsi:type="dcterms:W3CDTF">2024-03-17T18:40:57Z</dcterms:modified>
</cp:coreProperties>
</file>