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<sst xmlns="http://schemas.openxmlformats.org/spreadsheetml/2006/main" count="225" uniqueCount="208">
  <si>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</si>
  <si>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</si>
  <si>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</si>
  <si>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</si>
  <si>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</si>
  <si>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</si>
  <si>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</si>
  <si>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</si>
  <si>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</si>
  <si>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</si>
  <si>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</si>
  <si>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</si>
  <si>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</si>
  <si>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</si>
  <si>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</si>
  <si>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</si>
  <si>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</si>
  <si>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</si>
  <si>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</si>
  <si>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</si>
  <si>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</si>
  <si>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</si>
  <si>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</si>
  <si>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</si>
  <si>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</si>
  <si>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</si>
  <si>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</si>
  <si>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</si>
  <si>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</si>
  <si>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</si>
  <si>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</si>
  <si>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</si>
  <si>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</si>
  <si>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</si>
  <si>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</si>
  <si>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</si>
  <si>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</si>
  <si>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</si>
  <si>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</si>
  <si>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</si>
  <si>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</si>
  <si>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</si>
  <si>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</si>
  <si>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</si>
  <si>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</si>
  <si>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</si>
  <si>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</si>
  <si>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</si>
  <si>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</si>
  <si>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</si>
  <si>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/  /  /  /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</si>
  <si>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</si>
  <si>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</si>
  <si>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</si>
  <si>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</si>
  <si>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</si>
  <si>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</si>
  <si>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</si>
  <si>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</si>
  <si>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</si>
  <si>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</si>
  <si>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</si>
  <si>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</si>
  <si>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</si>
  <si>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</si>
  <si>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</si>
  <si>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</si>
  <si>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</si>
  <si>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</si>
  <si>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</si>
  <si>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</si>
  <si>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</si>
  <si>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</si>
  <si>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</si>
  <si>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</si>
  <si>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</si>
  <si>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</si>
  <si>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</si>
  <si>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</si>
  <si>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</si>
  <si>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</si>
  <si>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</si>
  <si>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</si>
  <si>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</si>
  <si>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</si>
  <si>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</si>
  <si>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</si>
  <si>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</si>
  <si>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</si>
  <si>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</si>
  <si>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</si>
  <si>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</si>
  <si>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</si>
  <si>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</si>
  <si>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</si>
  <si>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</si>
  <si>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</si>
  <si>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</si>
  <si>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</si>
  <si>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</si>
  <si>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</si>
  <si>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</si>
  <si>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</si>
  <si>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</si>
  <si>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</si>
  <si>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</si>
  <si>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</si>
  <si>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</si>
  <si>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</si>
  <si>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</si>
  <si>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</si>
  <si>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</si>
  <si>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</si>
  <si>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</si>
  <si>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</si>
  <si>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</si>
  <si>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</si>
  <si>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</si>
  <si>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</si>
  <si>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</si>
  <si>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</si>
  <si>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</si>
  <si>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</si>
  <si>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</si>
  <si>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</si>
  <si>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</si>
  <si>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</si>
  <si>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</si>
  <si>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</si>
  <si>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</si>
  <si>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</si>
  <si>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</si>
  <si>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</si>
  <si>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</si>
  <si>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</si>
  <si>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</si>
  <si>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</si>
  <si>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</si>
  <si>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</si>
  <si>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</si>
  <si>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</si>
  <si>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</si>
  <si>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</si>
  <si>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</si>
  <si>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</si>
  <si>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</si>
  <si>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</si>
  <si>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</si>
  <si>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</si>
  <si>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</si>
  <si>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</si>
  <si>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</si>
  <si>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</si>
  <si>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</si>
  <si>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</si>
  <si>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</si>
  <si>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</si>
  <si>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</si>
  <si>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</si>
  <si>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</si>
  <si>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</si>
  <si>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</si>
  <si>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</si>
  <si>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</si>
  <si>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</si>
  <si>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</si>
  <si>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</si>
  <si>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</si>
  <si>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</si>
  <si>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</si>
  <si>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</si>
  <si>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</si>
  <si>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</si>
  <si>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</si>
  <si>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</si>
  <si>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</si>
  <si>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</si>
  <si>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</si>
  <si>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정예솜</t>
  </si>
  <si>
    <t>TMT</t>
  </si>
  <si>
    <t>KSP</t>
  </si>
  <si>
    <t>BLG</t>
  </si>
  <si>
    <t>V</t>
    <phoneticPr fontId="4" type="noConversion"/>
  </si>
  <si>
    <t>7s/24k 12s/27k 15s/23k</t>
  </si>
  <si>
    <t>R</t>
    <phoneticPr fontId="4" type="noConversion"/>
  </si>
  <si>
    <t>15s/23k 23s/25k</t>
  </si>
  <si>
    <t>M_061270-061271:M</t>
  </si>
  <si>
    <t>C_061360-061369</t>
  </si>
  <si>
    <t>M_061392-061393:N</t>
  </si>
  <si>
    <t>E_061194-061205 초점확인 영상</t>
  </si>
  <si>
    <t>[13:35-14:28] IC Gui crash로 그래프 기록 없음</t>
  </si>
  <si>
    <t>[14:21-14:26] IC Gui crash로 관측 중단하고 gmon/ IC G/ IC Gui 껐다 킴</t>
  </si>
  <si>
    <t>061336 ostart 16 해야할 것을 17을 해버림/ 해당 관측 끝나고 ostart 16 관측 함</t>
  </si>
  <si>
    <t>[15:11] HA limit으로 KSP script #3 건너뜀</t>
  </si>
  <si>
    <t>[15:18] ELEVATIOIN으로 KSP script #7-12 skip 됨</t>
  </si>
  <si>
    <t>[15:27] 짙은 구름으로 인한 관측 대기/ [15:47] 관측 재개</t>
  </si>
  <si>
    <t>[16:05] BLG script #3 RA dest로 #1부터 다시 찍음</t>
  </si>
  <si>
    <t>강풍으로 인한 방풍막 연결</t>
  </si>
  <si>
    <t>-</t>
  </si>
  <si>
    <t>SE</t>
  </si>
  <si>
    <t>ENE</t>
  </si>
  <si>
    <t>M_061409-061412:K</t>
  </si>
  <si>
    <t>[17:36-17:49] M_061409-061411:K /061410 파일 없음</t>
  </si>
  <si>
    <t>[18:27] 짙은 구름으로 인한 관측 대기/ [18:54] 관측 재개</t>
  </si>
  <si>
    <t>E_061365 BLG 초점확인 영상</t>
  </si>
  <si>
    <t xml:space="preserve">BLG K2 mode(mkk2list.f) LAST No. </t>
  </si>
  <si>
    <t>C_061400-061434</t>
  </si>
  <si>
    <t>구름으로 인한 새벽 flat 건너뜀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</si>
</sst>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70" zoomScale="115" zoomScaleNormal="115" workbookViewId="0">
      <selection activeCell="M66" sqref="M6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45356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87.24137931034484</v>
      </c>
      <c r="M3" s="169"/>
      <c r="N3" s="66" t="s">
        <v>3</v>
      </c>
      <c r="O3" s="169">
        <f>(P31-P33)/P31*100</f>
        <v>96.896551724137922</v>
      </c>
      <c r="P3" s="169"/>
    </row>
    <row r="4" spans="2:16" ht="14.25" customHeight="1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0.41388888888888892</v>
      </c>
      <c r="D9" s="8">
        <v>1.4</v>
      </c>
      <c r="E9" s="8">
        <v>22.2</v>
      </c>
      <c r="F9" s="8">
        <v>47.8</v>
      </c>
      <c r="G9" s="36" t="s">
        <v>199</v>
      </c>
      <c r="H9" s="8">
        <v>2.5</v>
      </c>
      <c r="I9" s="36">
        <v>24.2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2</v>
      </c>
      <c r="E10" s="8">
        <v>19.5</v>
      </c>
      <c r="F10" s="8">
        <v>56.6</v>
      </c>
      <c r="G10" s="36" t="s">
        <v>200</v>
      </c>
      <c r="H10" s="8">
        <v>1.4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0.77569444444444446</v>
      </c>
      <c r="D11" s="15" t="s">
        <v>198</v>
      </c>
      <c r="E11" s="15">
        <v>16.399999999999999</v>
      </c>
      <c r="F11" s="15">
        <v>78.099999999999994</v>
      </c>
      <c r="G11" s="36" t="s">
        <v>200</v>
      </c>
      <c r="H11" s="15">
        <v>1.1000000000000001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24.361805555555556</v>
      </c>
      <c r="D12" s="19">
        <f>AVERAGE(D9:D11)</f>
        <v>1.7</v>
      </c>
      <c r="E12" s="19">
        <f>AVERAGE(E9:E11)</f>
        <v>19.366666666666667</v>
      </c>
      <c r="F12" s="20">
        <f>AVERAGE(F9:F11)</f>
        <v>60.833333333333336</v>
      </c>
      <c r="G12" s="21"/>
      <c r="H12" s="22">
        <f>AVERAGE(H9:H11)</f>
        <v>1.6666666666666667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171</v>
      </c>
      <c r="D16" s="27" t="s">
        <v>170</v>
      </c>
      <c r="E16" s="27" t="s">
        <v>179</v>
      </c>
      <c r="F16" s="27" t="s">
        <v>180</v>
      </c>
      <c r="G16" s="27" t="s">
        <v>181</v>
      </c>
      <c r="H16" s="27" t="s">
        <v>170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0.35347222222222219</v>
      </c>
      <c r="D17" s="28">
        <v>0.35416666666666669</v>
      </c>
      <c r="E17" s="28">
        <v>0.3923611111111111</v>
      </c>
      <c r="F17" s="28">
        <v>0.41180555555555554</v>
      </c>
      <c r="G17" s="28">
        <v>0.66736111111111107</v>
      </c>
      <c r="H17" s="28">
        <v>0.79861111111111116</v>
      </c>
      <c r="I17" s="28"/>
      <c r="J17" s="28"/>
      <c r="K17" s="28"/>
      <c r="L17" s="28"/>
      <c r="M17" s="28"/>
      <c r="N17" s="28"/>
      <c r="O17" s="28"/>
      <c r="P17" s="28">
        <v>0.80208333333333337</v>
      </c>
    </row>
    <row r="18" spans="2:16" ht="14.15" customHeight="1">
      <c r="B18" s="35" t="s">
        <v>43</v>
      </c>
      <c r="C18" s="27">
        <v>61184</v>
      </c>
      <c r="D18" s="27">
        <v>61185</v>
      </c>
      <c r="E18" s="27">
        <v>61206</v>
      </c>
      <c r="F18" s="27">
        <v>61215</v>
      </c>
      <c r="G18" s="27">
        <v>61366</v>
      </c>
      <c r="H18" s="27">
        <v>61437</v>
      </c>
      <c r="I18" s="27"/>
      <c r="J18" s="27"/>
      <c r="K18" s="27"/>
      <c r="L18" s="27"/>
      <c r="M18" s="27"/>
      <c r="N18" s="27"/>
      <c r="O18" s="27"/>
      <c r="P18" s="27">
        <v>61442</v>
      </c>
    </row>
    <row r="19" spans="2:16" ht="14.15" customHeight="1" thickBot="1">
      <c r="B19" s="13" t="s">
        <v>44</v>
      </c>
      <c r="C19" s="29"/>
      <c r="D19" s="27">
        <v>61196</v>
      </c>
      <c r="E19" s="30">
        <v>61217</v>
      </c>
      <c r="F19" s="30">
        <v>61364</v>
      </c>
      <c r="G19" s="30">
        <v>61436</v>
      </c>
      <c r="H19" s="30">
        <v>61441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12</v>
      </c>
      <c r="F20" s="33">
        <f t="shared" si="0"/>
        <v>150</v>
      </c>
      <c r="G20" s="33">
        <f t="shared" si="0"/>
        <v>71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46</v>
      </c>
      <c r="C22" s="35" t="s">
        <v>21</v>
      </c>
      <c r="D22" s="35" t="s">
        <v>23</v>
      </c>
      <c r="E22" s="35" t="s">
        <v>47</v>
      </c>
      <c r="F22" s="179" t="s">
        <v>48</v>
      </c>
      <c r="G22" s="179"/>
      <c r="H22" s="179"/>
      <c r="I22" s="179"/>
      <c r="J22" s="35" t="s">
        <v>21</v>
      </c>
      <c r="K22" s="35" t="s">
        <v>23</v>
      </c>
      <c r="L22" s="35" t="s">
        <v>47</v>
      </c>
      <c r="M22" s="179" t="s">
        <v>48</v>
      </c>
      <c r="N22" s="179"/>
      <c r="O22" s="179"/>
      <c r="P22" s="179"/>
    </row>
    <row r="23" spans="2:16" ht="13.5" customHeight="1">
      <c r="B23" s="178"/>
      <c r="C23" s="36"/>
      <c r="D23" s="36"/>
      <c r="E23" s="36" t="s">
        <v>49</v>
      </c>
      <c r="F23" s="177" t="s">
        <v>50</v>
      </c>
      <c r="G23" s="177"/>
      <c r="H23" s="177"/>
      <c r="I23" s="177"/>
      <c r="J23" s="107"/>
      <c r="K23" s="107"/>
      <c r="L23" s="36" t="s">
        <v>51</v>
      </c>
      <c r="M23" s="177" t="s">
        <v>50</v>
      </c>
      <c r="N23" s="177"/>
      <c r="O23" s="177"/>
      <c r="P23" s="177"/>
    </row>
    <row r="24" spans="2:16" ht="13.5" customHeight="1">
      <c r="B24" s="178"/>
      <c r="C24" s="107">
        <v>0.37291666666666662</v>
      </c>
      <c r="D24" s="107">
        <v>0.375</v>
      </c>
      <c r="E24" s="115" t="s">
        <v>182</v>
      </c>
      <c r="F24" s="177" t="s">
        <v>183</v>
      </c>
      <c r="G24" s="177"/>
      <c r="H24" s="177"/>
      <c r="I24" s="177"/>
      <c r="J24" s="36"/>
      <c r="K24" s="36"/>
      <c r="L24" s="36" t="s">
        <v>53</v>
      </c>
      <c r="M24" s="177" t="s">
        <v>50</v>
      </c>
      <c r="N24" s="177"/>
      <c r="O24" s="177"/>
      <c r="P24" s="177"/>
    </row>
    <row r="25" spans="2:16" ht="13.5" customHeight="1">
      <c r="B25" s="178"/>
      <c r="C25" s="115"/>
      <c r="D25" s="115"/>
      <c r="E25" s="115" t="s">
        <v>184</v>
      </c>
      <c r="F25" s="177"/>
      <c r="G25" s="177"/>
      <c r="H25" s="177"/>
      <c r="I25" s="177"/>
      <c r="J25" s="107"/>
      <c r="K25" s="107"/>
      <c r="L25" s="36" t="s">
        <v>52</v>
      </c>
      <c r="M25" s="177" t="s">
        <v>50</v>
      </c>
      <c r="N25" s="177"/>
      <c r="O25" s="177"/>
      <c r="P25" s="177"/>
    </row>
    <row r="26" spans="2:16" ht="13.5" customHeight="1">
      <c r="B26" s="178"/>
      <c r="C26" s="107">
        <v>0.37708333333333338</v>
      </c>
      <c r="D26" s="107">
        <v>0.37847222222222227</v>
      </c>
      <c r="E26" s="115" t="s">
        <v>172</v>
      </c>
      <c r="F26" s="177" t="s">
        <v>185</v>
      </c>
      <c r="G26" s="177"/>
      <c r="H26" s="177"/>
      <c r="I26" s="177"/>
      <c r="J26" s="36"/>
      <c r="K26" s="36"/>
      <c r="L26" s="36" t="s">
        <v>49</v>
      </c>
      <c r="M26" s="177" t="s">
        <v>50</v>
      </c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54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55</v>
      </c>
      <c r="D29" s="39" t="s">
        <v>56</v>
      </c>
      <c r="E29" s="39" t="s">
        <v>57</v>
      </c>
      <c r="F29" s="39" t="s">
        <v>58</v>
      </c>
      <c r="G29" s="39" t="s">
        <v>59</v>
      </c>
      <c r="H29" s="39" t="s">
        <v>60</v>
      </c>
      <c r="I29" s="39" t="s">
        <v>61</v>
      </c>
      <c r="J29" s="39" t="s">
        <v>62</v>
      </c>
      <c r="K29" s="39" t="s">
        <v>63</v>
      </c>
      <c r="L29" s="39" t="s">
        <v>64</v>
      </c>
      <c r="M29" s="39" t="s">
        <v>65</v>
      </c>
      <c r="N29" s="39" t="s">
        <v>66</v>
      </c>
      <c r="O29" s="40" t="s">
        <v>67</v>
      </c>
      <c r="P29" s="41" t="s">
        <v>68</v>
      </c>
    </row>
    <row r="30" spans="2:16" ht="14.15" customHeight="1">
      <c r="B30" s="37" t="s">
        <v>176</v>
      </c>
      <c r="C30" s="42">
        <v>0.11319444444444444</v>
      </c>
      <c r="D30" s="43">
        <v>0.24930555555555556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0.36249999999999999</v>
      </c>
    </row>
    <row r="31" spans="2:16" ht="14.15" customHeight="1">
      <c r="B31" s="37" t="s">
        <v>177</v>
      </c>
      <c r="C31" s="47">
        <v>0.13402777777777777</v>
      </c>
      <c r="D31" s="7">
        <v>0.25138888888888888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SUM(C31:O31)</f>
        <v>0.40277777777777773</v>
      </c>
    </row>
    <row r="32" spans="2:16" ht="14.15" customHeight="1">
      <c r="B32" s="37" t="s">
        <v>69</v>
      </c>
      <c r="C32" s="49">
        <v>2.0833333333333332E-2</v>
      </c>
      <c r="D32" s="50">
        <v>1.8055555555555557E-2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3.888888888888889E-2</v>
      </c>
    </row>
    <row r="33" spans="2:16" ht="14.15" customHeight="1" thickBot="1">
      <c r="B33" s="37" t="s">
        <v>70</v>
      </c>
      <c r="C33" s="52">
        <v>9.0277777777777787E-3</v>
      </c>
      <c r="D33" s="53">
        <v>3.472222222222222E-3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1.2500000000000001E-2</v>
      </c>
    </row>
    <row r="34" spans="2:16" ht="14.15" customHeight="1">
      <c r="B34" s="110" t="s">
        <v>174</v>
      </c>
      <c r="C34" s="111">
        <f>C31-C32-C33</f>
        <v>0.10416666666666667</v>
      </c>
      <c r="D34" s="111">
        <f t="shared" ref="D34:P34" si="1">D31-D32-D33</f>
        <v>0.22986111111111113</v>
      </c>
      <c r="E34" s="111">
        <f t="shared" si="1"/>
        <v>0</v>
      </c>
      <c r="F34" s="111">
        <f t="shared" si="1"/>
        <v>0</v>
      </c>
      <c r="G34" s="111">
        <f t="shared" si="1"/>
        <v>0</v>
      </c>
      <c r="H34" s="111">
        <f t="shared" si="1"/>
        <v>0</v>
      </c>
      <c r="I34" s="111">
        <f t="shared" si="1"/>
        <v>0</v>
      </c>
      <c r="J34" s="111">
        <f t="shared" si="1"/>
        <v>0</v>
      </c>
      <c r="K34" s="111">
        <f t="shared" si="1"/>
        <v>1.7361111111111112E-2</v>
      </c>
      <c r="L34" s="111">
        <f t="shared" si="1"/>
        <v>0</v>
      </c>
      <c r="M34" s="111">
        <f t="shared" si="1"/>
        <v>0</v>
      </c>
      <c r="N34" s="111">
        <f t="shared" si="1"/>
        <v>0</v>
      </c>
      <c r="O34" s="111">
        <f t="shared" si="1"/>
        <v>0</v>
      </c>
      <c r="P34" s="112">
        <f t="shared" si="1"/>
        <v>0.35138888888888881</v>
      </c>
    </row>
    <row r="35" spans="2:16" ht="13.5" customHeight="1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>
      <c r="B36" s="163" t="s">
        <v>71</v>
      </c>
      <c r="C36" s="162" t="s">
        <v>186</v>
      </c>
      <c r="D36" s="162"/>
      <c r="E36" s="162" t="s">
        <v>187</v>
      </c>
      <c r="F36" s="162"/>
      <c r="G36" s="162" t="s">
        <v>188</v>
      </c>
      <c r="H36" s="162"/>
      <c r="I36" s="162" t="s">
        <v>206</v>
      </c>
      <c r="J36" s="162"/>
      <c r="K36" s="162" t="s">
        <v>201</v>
      </c>
      <c r="L36" s="162"/>
      <c r="M36" s="162"/>
      <c r="N36" s="162"/>
      <c r="O36" s="162"/>
      <c r="P36" s="162"/>
    </row>
    <row r="37" spans="2:16" ht="18" customHeight="1">
      <c r="B37" s="164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2:16" ht="18" customHeight="1">
      <c r="B38" s="164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</row>
    <row r="39" spans="2:16" ht="18" customHeight="1">
      <c r="B39" s="164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</row>
    <row r="40" spans="2:16" ht="18" customHeight="1">
      <c r="B40" s="164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</row>
    <row r="41" spans="2:16" ht="18" customHeight="1">
      <c r="B41" s="165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72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59" t="s">
        <v>189</v>
      </c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1"/>
    </row>
    <row r="45" spans="2:16" ht="14.15" customHeight="1">
      <c r="B45" s="141" t="s">
        <v>190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191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192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 t="s">
        <v>193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 t="s">
        <v>194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1" t="s">
        <v>195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 t="s">
        <v>204</v>
      </c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>
      <c r="B52" s="144" t="s">
        <v>196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>
      <c r="B53" s="152" t="s">
        <v>175</v>
      </c>
      <c r="C53" s="153"/>
      <c r="D53" s="113"/>
      <c r="E53" s="113"/>
      <c r="F53" s="113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205</v>
      </c>
      <c r="C54" s="148"/>
      <c r="D54" s="148"/>
      <c r="E54" s="148"/>
      <c r="F54" s="114">
        <v>659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73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74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75</v>
      </c>
      <c r="O57" s="130"/>
      <c r="P57" s="133"/>
    </row>
    <row r="58" spans="2:16" ht="17.149999999999999" customHeight="1">
      <c r="B58" s="134" t="s">
        <v>76</v>
      </c>
      <c r="C58" s="135"/>
      <c r="D58" s="136"/>
      <c r="E58" s="134" t="s">
        <v>77</v>
      </c>
      <c r="F58" s="135"/>
      <c r="G58" s="136"/>
      <c r="H58" s="135" t="s">
        <v>78</v>
      </c>
      <c r="I58" s="135"/>
      <c r="J58" s="135"/>
      <c r="K58" s="137" t="s">
        <v>79</v>
      </c>
      <c r="L58" s="135"/>
      <c r="M58" s="138"/>
      <c r="N58" s="139"/>
      <c r="O58" s="135"/>
      <c r="P58" s="140"/>
    </row>
    <row r="59" spans="2:16" ht="20.149999999999999" customHeight="1">
      <c r="B59" s="116" t="s">
        <v>80</v>
      </c>
      <c r="C59" s="117"/>
      <c r="D59" s="58" t="b">
        <v>1</v>
      </c>
      <c r="E59" s="116" t="s">
        <v>81</v>
      </c>
      <c r="F59" s="117"/>
      <c r="G59" s="58" t="b">
        <v>1</v>
      </c>
      <c r="H59" s="124" t="s">
        <v>82</v>
      </c>
      <c r="I59" s="117"/>
      <c r="J59" s="58" t="b">
        <v>1</v>
      </c>
      <c r="K59" s="124" t="s">
        <v>83</v>
      </c>
      <c r="L59" s="117"/>
      <c r="M59" s="58" t="b">
        <v>1</v>
      </c>
      <c r="N59" s="125" t="s">
        <v>84</v>
      </c>
      <c r="O59" s="117"/>
      <c r="P59" s="58" t="b">
        <v>1</v>
      </c>
    </row>
    <row r="60" spans="2:16" ht="20.149999999999999" customHeight="1">
      <c r="B60" s="116" t="s">
        <v>85</v>
      </c>
      <c r="C60" s="117"/>
      <c r="D60" s="58" t="b">
        <v>1</v>
      </c>
      <c r="E60" s="116" t="s">
        <v>86</v>
      </c>
      <c r="F60" s="117"/>
      <c r="G60" s="58" t="b">
        <v>1</v>
      </c>
      <c r="H60" s="124" t="s">
        <v>87</v>
      </c>
      <c r="I60" s="117"/>
      <c r="J60" s="58" t="b">
        <v>1</v>
      </c>
      <c r="K60" s="124" t="s">
        <v>88</v>
      </c>
      <c r="L60" s="117"/>
      <c r="M60" s="58" t="b">
        <v>1</v>
      </c>
      <c r="N60" s="125" t="s">
        <v>89</v>
      </c>
      <c r="O60" s="117"/>
      <c r="P60" s="58" t="b">
        <v>1</v>
      </c>
    </row>
    <row r="61" spans="2:16" ht="20.149999999999999" customHeight="1">
      <c r="B61" s="116" t="s">
        <v>90</v>
      </c>
      <c r="C61" s="117"/>
      <c r="D61" s="58" t="b">
        <v>1</v>
      </c>
      <c r="E61" s="116" t="s">
        <v>91</v>
      </c>
      <c r="F61" s="117"/>
      <c r="G61" s="58" t="b">
        <v>1</v>
      </c>
      <c r="H61" s="124" t="s">
        <v>92</v>
      </c>
      <c r="I61" s="117"/>
      <c r="J61" s="58" t="b">
        <v>1</v>
      </c>
      <c r="K61" s="124" t="s">
        <v>93</v>
      </c>
      <c r="L61" s="117"/>
      <c r="M61" s="58" t="b">
        <v>0</v>
      </c>
      <c r="N61" s="125" t="s">
        <v>94</v>
      </c>
      <c r="O61" s="117"/>
      <c r="P61" s="58" t="b">
        <v>1</v>
      </c>
    </row>
    <row r="62" spans="2:16" ht="20.149999999999999" customHeight="1">
      <c r="B62" s="124" t="s">
        <v>92</v>
      </c>
      <c r="C62" s="117"/>
      <c r="D62" s="58" t="b">
        <v>1</v>
      </c>
      <c r="E62" s="116" t="s">
        <v>95</v>
      </c>
      <c r="F62" s="117"/>
      <c r="G62" s="58" t="b">
        <v>1</v>
      </c>
      <c r="H62" s="124" t="s">
        <v>96</v>
      </c>
      <c r="I62" s="117"/>
      <c r="J62" s="58" t="b">
        <v>0</v>
      </c>
      <c r="K62" s="124" t="s">
        <v>97</v>
      </c>
      <c r="L62" s="117"/>
      <c r="M62" s="58" t="b">
        <v>1</v>
      </c>
      <c r="N62" s="125" t="s">
        <v>87</v>
      </c>
      <c r="O62" s="117"/>
      <c r="P62" s="58" t="b">
        <v>1</v>
      </c>
    </row>
    <row r="63" spans="2:16" ht="20.149999999999999" customHeight="1">
      <c r="B63" s="124" t="s">
        <v>98</v>
      </c>
      <c r="C63" s="117"/>
      <c r="D63" s="58" t="b">
        <v>1</v>
      </c>
      <c r="E63" s="116" t="s">
        <v>99</v>
      </c>
      <c r="F63" s="117"/>
      <c r="G63" s="58" t="b">
        <v>1</v>
      </c>
      <c r="H63" s="68"/>
      <c r="I63" s="69"/>
      <c r="J63" s="70"/>
      <c r="K63" s="124" t="s">
        <v>100</v>
      </c>
      <c r="L63" s="117"/>
      <c r="M63" s="58" t="b">
        <v>1</v>
      </c>
      <c r="N63" s="125" t="s">
        <v>173</v>
      </c>
      <c r="O63" s="117"/>
      <c r="P63" s="58" t="b">
        <v>1</v>
      </c>
    </row>
    <row r="64" spans="2:16" ht="20.149999999999999" customHeight="1">
      <c r="B64" s="124" t="s">
        <v>101</v>
      </c>
      <c r="C64" s="117"/>
      <c r="D64" s="58" t="b">
        <v>0</v>
      </c>
      <c r="E64" s="116" t="s">
        <v>102</v>
      </c>
      <c r="F64" s="117"/>
      <c r="G64" s="58" t="b">
        <v>1</v>
      </c>
      <c r="H64" s="71"/>
      <c r="I64" s="72"/>
      <c r="J64" s="73"/>
      <c r="K64" s="126" t="s">
        <v>103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168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109</v>
      </c>
      <c r="C69" s="118"/>
      <c r="D69" s="81"/>
      <c r="E69" s="81"/>
      <c r="F69" s="120" t="s">
        <v>110</v>
      </c>
      <c r="G69" s="122" t="s">
        <v>111</v>
      </c>
      <c r="H69" s="81"/>
      <c r="I69" s="118" t="s">
        <v>112</v>
      </c>
      <c r="J69" s="118"/>
      <c r="K69" s="81"/>
      <c r="L69" s="82" t="s">
        <v>104</v>
      </c>
      <c r="M69" s="83" t="s">
        <v>105</v>
      </c>
      <c r="N69" s="83" t="s">
        <v>106</v>
      </c>
      <c r="O69" s="83" t="s">
        <v>107</v>
      </c>
      <c r="P69" s="84" t="s">
        <v>108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113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114</v>
      </c>
      <c r="C71" s="92" t="s">
        <v>115</v>
      </c>
      <c r="D71" s="93" t="s">
        <v>116</v>
      </c>
      <c r="E71" s="94" t="s">
        <v>117</v>
      </c>
      <c r="F71" s="92" t="s">
        <v>115</v>
      </c>
      <c r="G71" s="95" t="s">
        <v>116</v>
      </c>
      <c r="H71" s="96"/>
      <c r="I71" s="97" t="s">
        <v>118</v>
      </c>
      <c r="J71" s="59">
        <v>0</v>
      </c>
      <c r="K71" s="98" t="s">
        <v>119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8"/>
    </row>
    <row r="72" spans="2:17" ht="20.149999999999999" customHeight="1">
      <c r="B72" s="100" t="s">
        <v>122</v>
      </c>
      <c r="C72" s="60">
        <v>-160.19999999999999</v>
      </c>
      <c r="D72" s="60">
        <v>-160.30000000000001</v>
      </c>
      <c r="E72" s="100" t="s">
        <v>123</v>
      </c>
      <c r="F72" s="60">
        <v>25.8</v>
      </c>
      <c r="G72" s="60">
        <v>24.5</v>
      </c>
      <c r="H72" s="101"/>
      <c r="I72" s="97" t="s">
        <v>124</v>
      </c>
      <c r="J72" s="59">
        <v>0</v>
      </c>
      <c r="K72" s="98" t="s">
        <v>125</v>
      </c>
      <c r="L72" s="59">
        <v>0</v>
      </c>
      <c r="M72" s="98" t="s">
        <v>126</v>
      </c>
      <c r="N72" s="59">
        <v>0</v>
      </c>
      <c r="O72" s="81"/>
      <c r="P72" s="81"/>
      <c r="Q72" s="108"/>
    </row>
    <row r="73" spans="2:17" ht="20.149999999999999" customHeight="1">
      <c r="B73" s="100" t="s">
        <v>127</v>
      </c>
      <c r="C73" s="60">
        <v>-155.4</v>
      </c>
      <c r="D73" s="60">
        <v>-155.69999999999999</v>
      </c>
      <c r="E73" s="102" t="s">
        <v>128</v>
      </c>
      <c r="F73" s="61">
        <v>21</v>
      </c>
      <c r="G73" s="61">
        <v>25</v>
      </c>
      <c r="H73" s="101"/>
      <c r="I73" s="97" t="s">
        <v>129</v>
      </c>
      <c r="J73" s="59">
        <v>0</v>
      </c>
      <c r="K73" s="98" t="s">
        <v>130</v>
      </c>
      <c r="L73" s="59">
        <v>0</v>
      </c>
      <c r="M73" s="98" t="s">
        <v>131</v>
      </c>
      <c r="N73" s="59">
        <v>0</v>
      </c>
      <c r="O73" s="81"/>
      <c r="P73" s="106"/>
      <c r="Q73" s="108"/>
    </row>
    <row r="74" spans="2:17" ht="20.149999999999999" customHeight="1">
      <c r="B74" s="100" t="s">
        <v>132</v>
      </c>
      <c r="C74" s="60">
        <v>-171.7</v>
      </c>
      <c r="D74" s="60">
        <v>-172.5</v>
      </c>
      <c r="E74" s="102" t="s">
        <v>133</v>
      </c>
      <c r="F74" s="62">
        <v>15</v>
      </c>
      <c r="G74" s="62">
        <v>15</v>
      </c>
      <c r="H74" s="101"/>
      <c r="I74" s="97" t="s">
        <v>134</v>
      </c>
      <c r="J74" s="59">
        <v>0</v>
      </c>
      <c r="K74" s="98" t="s">
        <v>135</v>
      </c>
      <c r="L74" s="59">
        <v>0</v>
      </c>
      <c r="M74" s="97" t="s">
        <v>136</v>
      </c>
      <c r="N74" s="59">
        <v>0</v>
      </c>
      <c r="O74" s="81"/>
      <c r="P74" s="81"/>
      <c r="Q74" s="108"/>
    </row>
    <row r="75" spans="2:17" ht="20.149999999999999" customHeight="1">
      <c r="B75" s="100" t="s">
        <v>137</v>
      </c>
      <c r="C75" s="60">
        <v>-120.4</v>
      </c>
      <c r="D75" s="60">
        <v>-122.1</v>
      </c>
      <c r="E75" s="102" t="s">
        <v>138</v>
      </c>
      <c r="F75" s="62">
        <v>40</v>
      </c>
      <c r="G75" s="62">
        <v>40</v>
      </c>
      <c r="H75" s="103"/>
      <c r="I75" s="97" t="s">
        <v>139</v>
      </c>
      <c r="J75" s="59">
        <v>0</v>
      </c>
      <c r="K75" s="98" t="s">
        <v>140</v>
      </c>
      <c r="L75" s="59">
        <v>0</v>
      </c>
      <c r="M75" s="97" t="s">
        <v>141</v>
      </c>
      <c r="N75" s="59">
        <v>0</v>
      </c>
      <c r="O75" s="81"/>
      <c r="P75" s="81"/>
      <c r="Q75" s="108"/>
    </row>
    <row r="76" spans="2:17" ht="20.149999999999999" customHeight="1">
      <c r="B76" s="100" t="s">
        <v>142</v>
      </c>
      <c r="C76" s="60">
        <v>35.9</v>
      </c>
      <c r="D76" s="60">
        <v>35.1</v>
      </c>
      <c r="E76" s="102" t="s">
        <v>143</v>
      </c>
      <c r="F76" s="62">
        <v>45</v>
      </c>
      <c r="G76" s="62">
        <v>45</v>
      </c>
      <c r="H76" s="103"/>
      <c r="I76" s="97" t="s">
        <v>144</v>
      </c>
      <c r="J76" s="59">
        <v>0</v>
      </c>
      <c r="K76" s="97" t="s">
        <v>145</v>
      </c>
      <c r="L76" s="59">
        <v>0</v>
      </c>
      <c r="M76" s="98" t="s">
        <v>146</v>
      </c>
      <c r="N76" s="59">
        <v>0</v>
      </c>
      <c r="O76" s="81"/>
      <c r="P76" s="81"/>
    </row>
    <row r="77" spans="2:17" ht="20.149999999999999" customHeight="1">
      <c r="B77" s="100" t="s">
        <v>147</v>
      </c>
      <c r="C77" s="60">
        <v>32</v>
      </c>
      <c r="D77" s="60">
        <v>31</v>
      </c>
      <c r="E77" s="102" t="s">
        <v>148</v>
      </c>
      <c r="F77" s="62">
        <v>265</v>
      </c>
      <c r="G77" s="62">
        <v>260</v>
      </c>
      <c r="H77" s="101"/>
      <c r="I77" s="97" t="s">
        <v>149</v>
      </c>
      <c r="J77" s="59">
        <v>0</v>
      </c>
      <c r="K77" s="97" t="s">
        <v>150</v>
      </c>
      <c r="L77" s="59">
        <v>0</v>
      </c>
      <c r="M77" s="98" t="s">
        <v>151</v>
      </c>
      <c r="N77" s="59">
        <v>0</v>
      </c>
      <c r="O77" s="81"/>
      <c r="P77" s="81"/>
    </row>
    <row r="78" spans="2:17" ht="20.149999999999999" customHeight="1">
      <c r="B78" s="100" t="s">
        <v>152</v>
      </c>
      <c r="C78" s="60">
        <v>29.8</v>
      </c>
      <c r="D78" s="60">
        <v>28.8</v>
      </c>
      <c r="E78" s="102" t="s">
        <v>153</v>
      </c>
      <c r="F78" s="63"/>
      <c r="G78" s="63"/>
      <c r="H78" s="101"/>
      <c r="I78" s="98" t="s">
        <v>154</v>
      </c>
      <c r="J78" s="59">
        <v>0</v>
      </c>
      <c r="K78" s="97" t="s">
        <v>155</v>
      </c>
      <c r="L78" s="59">
        <v>0</v>
      </c>
      <c r="M78" s="104" t="s">
        <v>156</v>
      </c>
      <c r="N78" s="59">
        <v>0</v>
      </c>
      <c r="O78" s="81"/>
      <c r="P78" s="81"/>
    </row>
    <row r="79" spans="2:17" ht="20.149999999999999" customHeight="1">
      <c r="B79" s="100" t="s">
        <v>157</v>
      </c>
      <c r="C79" s="60">
        <v>28.6</v>
      </c>
      <c r="D79" s="60">
        <v>27.5</v>
      </c>
      <c r="E79" s="100" t="s">
        <v>158</v>
      </c>
      <c r="F79" s="60">
        <v>18.899999999999999</v>
      </c>
      <c r="G79" s="60">
        <v>18.5</v>
      </c>
      <c r="H79" s="101"/>
      <c r="I79" s="98" t="s">
        <v>159</v>
      </c>
      <c r="J79" s="59">
        <v>0</v>
      </c>
      <c r="K79" s="98" t="s">
        <v>160</v>
      </c>
      <c r="L79" s="59">
        <v>0</v>
      </c>
      <c r="M79" s="98" t="s">
        <v>161</v>
      </c>
      <c r="N79" s="59">
        <v>0</v>
      </c>
      <c r="O79" s="80"/>
      <c r="P79" s="80"/>
    </row>
    <row r="80" spans="2:17" ht="20.149999999999999" customHeight="1">
      <c r="B80" s="105" t="s">
        <v>162</v>
      </c>
      <c r="C80" s="64">
        <v>7.6799999999999997E-5</v>
      </c>
      <c r="D80" s="64">
        <v>6.6500000000000004E-5</v>
      </c>
      <c r="E80" s="102" t="s">
        <v>163</v>
      </c>
      <c r="F80" s="61">
        <v>42.3</v>
      </c>
      <c r="G80" s="61">
        <v>75.5</v>
      </c>
      <c r="H80" s="101"/>
      <c r="I80" s="98" t="s">
        <v>164</v>
      </c>
      <c r="J80" s="59">
        <v>0</v>
      </c>
      <c r="K80" s="97" t="s">
        <v>165</v>
      </c>
      <c r="L80" s="59">
        <v>0</v>
      </c>
      <c r="M80" s="98" t="s">
        <v>166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167</v>
      </c>
      <c r="C84" s="170"/>
    </row>
    <row r="85" spans="2:16" ht="15" customHeight="1">
      <c r="B85" s="171" t="s">
        <v>197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 t="s">
        <v>202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74" t="s">
        <v>203</v>
      </c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>
      <c r="B88" s="174" t="s">
        <v>207</v>
      </c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EpVQUidnUDeZuAw0Od4sRE84MbuWAMS88L/KPtsEoOJkvSKInkv6kq9lsT1Q/5IySUTJla5zNLgS5g61nVwD/g==" saltValue="wgEmQCZJ9st5KbeYnfuXKg==" spinCount="100000" sheet="1" objects="1" scenarios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2">
    <dataValidation type="list" allowBlank="1" showInputMessage="1" showErrorMessage="1" prompt="0 - 정상_x000a_1 - 경정비 (15분 이하)_x000a_2 - 중정비 (15분 초과)_x000a_4 - 고장" sqref="J71:J80 L71:L80 N71:N80 P71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2024-03-05T19:20:24Z</dcterms:modified>
</cp:coreProperties>
</file>