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XLS_REPORT\"/>
    </mc:Choice>
  </mc:AlternateContent>
  <xr:revisionPtr revIDLastSave="0" documentId="13_ncr:1_{2C8BC5CC-EB47-424F-B5BC-2966BF24C8F8}" xr6:coauthVersionLast="36" xr6:coauthVersionMax="36" xr10:uidLastSave="{00000000-0000-0000-0000-000000000000}"/>
  <bookViews>
    <workbookView xWindow="0" yWindow="0" windowWidth="17040" windowHeight="1236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<sst xmlns="http://schemas.openxmlformats.org/spreadsheetml/2006/main" count="226" uniqueCount="205">
  <si>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</si>
  <si>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</si>
  <si>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</si>
  <si>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</si>
  <si>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</si>
  <si>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</si>
  <si>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</si>
  <si>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</si>
  <si>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</si>
  <si>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</si>
  <si>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</si>
  <si>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</si>
  <si>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</si>
  <si>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</si>
  <si>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</si>
  <si>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</si>
  <si>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</si>
  <si>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</si>
  <si>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</si>
  <si>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</si>
  <si>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</si>
  <si>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</si>
  <si>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</si>
  <si>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</si>
  <si>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</si>
  <si>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</si>
  <si>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</si>
  <si>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</si>
  <si>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</si>
  <si>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</si>
  <si>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</si>
  <si>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</si>
  <si>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</si>
  <si>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</si>
  <si>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</si>
  <si>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</si>
  <si>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</si>
  <si>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</si>
  <si>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</si>
  <si>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</si>
  <si>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</si>
  <si>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</si>
  <si>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</si>
  <si>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</si>
  <si>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</si>
  <si>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</si>
  <si>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</si>
  <si>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</si>
  <si>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</si>
  <si>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</si>
  <si>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</si>
  <si>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</si>
  <si>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</si>
  <si>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</si>
  <si>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</si>
  <si>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</si>
  <si>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</si>
  <si>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</si>
  <si>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</si>
  <si>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</si>
  <si>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</si>
  <si>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</si>
  <si>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</si>
  <si>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</si>
  <si>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</si>
  <si>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</si>
  <si>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</si>
  <si>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</si>
  <si>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</si>
  <si>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</si>
  <si>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</si>
  <si>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</si>
  <si>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</si>
  <si>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</si>
  <si>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</si>
  <si>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</si>
  <si>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</si>
  <si>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</si>
  <si>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</si>
  <si>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</si>
  <si>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</si>
  <si>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</si>
  <si>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</si>
  <si>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</si>
  <si>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</si>
  <si>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</si>
  <si>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</si>
  <si>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</si>
  <si>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</si>
  <si>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</si>
  <si>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</si>
  <si>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</si>
  <si>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</si>
  <si>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</si>
  <si>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</si>
  <si>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</si>
  <si>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</si>
  <si>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</si>
  <si>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</si>
  <si>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</si>
  <si>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</si>
  <si>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</si>
  <si>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</si>
  <si>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</si>
  <si>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</si>
  <si>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</si>
  <si>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</si>
  <si>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</si>
  <si>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</si>
  <si>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</si>
  <si>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</si>
  <si>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</si>
  <si>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</si>
  <si>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</si>
  <si>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</si>
  <si>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</si>
  <si>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</si>
  <si>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</si>
  <si>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</si>
  <si>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</si>
  <si>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</si>
  <si>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</si>
  <si>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</si>
  <si>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</si>
  <si>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</si>
  <si>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</si>
  <si>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</si>
  <si>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</si>
  <si>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</si>
  <si>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</si>
  <si>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</si>
  <si>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</si>
  <si>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</si>
  <si>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</si>
  <si>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</si>
  <si>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</si>
  <si>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</si>
  <si>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</si>
  <si>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</si>
  <si>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</si>
  <si>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</si>
  <si>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</si>
  <si>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</si>
  <si>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</si>
  <si>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</si>
  <si>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</si>
  <si>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</si>
  <si>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</si>
  <si>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</si>
  <si>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</si>
  <si>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</si>
  <si>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</si>
  <si>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</si>
  <si>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</si>
  <si>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</si>
  <si>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</si>
  <si>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</si>
  <si>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</si>
  <si>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</si>
  <si>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</si>
  <si>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</si>
  <si>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</si>
  <si>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</si>
  <si>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</si>
  <si>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</si>
  <si>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</si>
  <si>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</si>
  <si>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</si>
  <si>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</si>
  <si>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</si>
  <si>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</si>
  <si>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</si>
  <si>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</si>
  <si>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</si>
  <si>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</si>
  <si>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</si>
  <si>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정예솜</t>
  </si>
  <si>
    <t>TMT</t>
  </si>
  <si>
    <t>BLG</t>
  </si>
  <si>
    <t>V</t>
    <phoneticPr fontId="4" type="noConversion"/>
  </si>
  <si>
    <t>R</t>
    <phoneticPr fontId="4" type="noConversion"/>
  </si>
  <si>
    <t xml:space="preserve">BLG K2 mode(mkk2list.f) LAST No. </t>
  </si>
  <si>
    <t>구름으로 인한 저녁/ 새벽 flat 건너뜀</t>
  </si>
  <si>
    <t>SE</t>
  </si>
  <si>
    <t>-</t>
  </si>
  <si>
    <t>NNE</t>
  </si>
  <si>
    <t>OBS</t>
    <phoneticPr fontId="4" type="noConversion"/>
  </si>
  <si>
    <t>ALL</t>
    <phoneticPr fontId="3" type="noConversion"/>
  </si>
  <si>
    <t>KSP</t>
  </si>
  <si>
    <t>/  /  /  /</t>
    <phoneticPr fontId="4" type="noConversion"/>
  </si>
  <si>
    <t>C_060293-060298</t>
  </si>
  <si>
    <t>C_060332-060334</t>
  </si>
  <si>
    <t>C_060341-060343</t>
  </si>
  <si>
    <t>C_060350-060352</t>
  </si>
  <si>
    <t>C_060362-060379</t>
  </si>
  <si>
    <t>M_060395-060396:M</t>
  </si>
  <si>
    <t>C_060427-060440</t>
  </si>
  <si>
    <t>[09:00] 짙은 구름으로 인한 관측 대기/ [09:45] 관측 재개</t>
  </si>
  <si>
    <t>E_060278-060281 초점확인 영상</t>
  </si>
  <si>
    <t>[10:35] 짙은 구름으로 인한 관측 대기/ [11:00] 관측 재개</t>
  </si>
  <si>
    <t>[13:05] 짙은 구름으로 인한 관측 대기/ [14:25] 관측 재개</t>
  </si>
  <si>
    <t>[15:05] 짙은 구름으로 인한 관측 대기/  [15:26] 관측 재개</t>
  </si>
  <si>
    <t>[15:59] HA limit으로 KSP script #1-3 skip됨</t>
  </si>
  <si>
    <t>[16:10-16:17] RA dest로 BLG 관측 불가능해 KSP 관측함</t>
  </si>
  <si>
    <t>월령 40%이상으로 방풍막 연결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</si>
</sst>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vertical="center"/>
      <protection locked="0"/>
    </xf>
    <xf numFmtId="0" fontId="6" fillId="13" borderId="5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177" fontId="5" fillId="0" borderId="29" xfId="0" applyNumberFormat="1" applyFont="1" applyFill="1" applyBorder="1" applyAlignment="1" applyProtection="1">
      <alignment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fmlaLink="$D$59" lockText="1" noThreeD="1"/>
</file>

<file path=xl/ctrlProps/ctrlProp21.xml><?xml version="1.0" encoding="utf-8"?>
<formControlPr xmlns="http://schemas.microsoft.com/office/spreadsheetml/2009/9/main" objectType="CheckBox" fmlaLink="$J$59" lockText="1" noThreeD="1"/>
</file>

<file path=xl/ctrlProps/ctrlProp22.xml><?xml version="1.0" encoding="utf-8"?>
<formControlPr xmlns="http://schemas.microsoft.com/office/spreadsheetml/2009/9/main" objectType="CheckBox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fmlaLink="$D$60" lockText="1" noThreeD="1"/>
</file>

<file path=xl/ctrlProps/ctrlProp25.xml><?xml version="1.0" encoding="utf-8"?>
<formControlPr xmlns="http://schemas.microsoft.com/office/spreadsheetml/2009/9/main" objectType="CheckBox" fmlaLink="$D$61" lockText="1" noThreeD="1"/>
</file>

<file path=xl/ctrlProps/ctrlProp26.xml><?xml version="1.0" encoding="utf-8"?>
<formControlPr xmlns="http://schemas.microsoft.com/office/spreadsheetml/2009/9/main" objectType="CheckBox" fmlaLink="$D$62" lockText="1" noThreeD="1"/>
</file>

<file path=xl/ctrlProps/ctrlProp27.xml><?xml version="1.0" encoding="utf-8"?>
<formControlPr xmlns="http://schemas.microsoft.com/office/spreadsheetml/2009/9/main" objectType="CheckBox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fmlaLink="$G$61" lockText="1" noThreeD="1"/>
</file>

<file path=xl/ctrlProps/ctrlProp31.xml><?xml version="1.0" encoding="utf-8"?>
<formControlPr xmlns="http://schemas.microsoft.com/office/spreadsheetml/2009/9/main" objectType="CheckBox" fmlaLink="$G$62" lockText="1" noThreeD="1"/>
</file>

<file path=xl/ctrlProps/ctrlProp32.xml><?xml version="1.0" encoding="utf-8"?>
<formControlPr xmlns="http://schemas.microsoft.com/office/spreadsheetml/2009/9/main" objectType="CheckBox" fmlaLink="$G$63" lockText="1" noThreeD="1"/>
</file>

<file path=xl/ctrlProps/ctrlProp33.xml><?xml version="1.0" encoding="utf-8"?>
<formControlPr xmlns="http://schemas.microsoft.com/office/spreadsheetml/2009/9/main" objectType="CheckBox" fmlaLink="$G$64" lockText="1" noThreeD="1"/>
</file>

<file path=xl/ctrlProps/ctrlProp34.xml><?xml version="1.0" encoding="utf-8"?>
<formControlPr xmlns="http://schemas.microsoft.com/office/spreadsheetml/2009/9/main" objectType="CheckBox" fmlaLink="$J$60" lockText="1" noThreeD="1"/>
</file>

<file path=xl/ctrlProps/ctrlProp35.xml><?xml version="1.0" encoding="utf-8"?>
<formControlPr xmlns="http://schemas.microsoft.com/office/spreadsheetml/2009/9/main" objectType="CheckBox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fmlaLink="$M$60" lockText="1" noThreeD="1"/>
</file>

<file path=xl/ctrlProps/ctrlProp38.xml><?xml version="1.0" encoding="utf-8"?>
<formControlPr xmlns="http://schemas.microsoft.com/office/spreadsheetml/2009/9/main" objectType="CheckBox" fmlaLink="$M$61" lockText="1" noThreeD="1"/>
</file>

<file path=xl/ctrlProps/ctrlProp39.xml><?xml version="1.0" encoding="utf-8"?>
<formControlPr xmlns="http://schemas.microsoft.com/office/spreadsheetml/2009/9/main" objectType="CheckBox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fmlaLink="$M$63" lockText="1" noThreeD="1"/>
</file>

<file path=xl/ctrlProps/ctrlProp41.xml><?xml version="1.0" encoding="utf-8"?>
<formControlPr xmlns="http://schemas.microsoft.com/office/spreadsheetml/2009/9/main" objectType="CheckBox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15" zoomScaleNormal="115" workbookViewId="0">
      <selection activeCell="B86" sqref="B86:P86"/>
    </sheetView>
  </sheetViews>
  <sheetFormatPr defaultColWidth="0" defaultRowHeight="11.25" zeroHeight="1" x14ac:dyDescent="0.25"/>
  <cols>
    <col min="1" max="1" width="0.7109375" style="65" customWidth="1"/>
    <col min="2" max="2" width="7.7109375" style="65" customWidth="1"/>
    <col min="3" max="16" width="6.7109375" style="65" customWidth="1"/>
    <col min="17" max="17" width="0.7109375" style="65" customWidth="1"/>
    <col min="18" max="18" width="9.140625" style="65" hidden="1" customWidth="1"/>
    <col min="19" max="16384" width="9.140625" style="65" hidden="1"/>
  </cols>
  <sheetData>
    <row r="1" spans="2:16" ht="13.5" customHeight="1" x14ac:dyDescent="0.25"/>
    <row r="2" spans="2:16" ht="14.25" customHeight="1" thickBot="1" x14ac:dyDescent="0.3">
      <c r="B2" s="167" t="s">
        <v>0</v>
      </c>
      <c r="C2" s="16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4" t="s">
        <v>1</v>
      </c>
      <c r="C3" s="168">
        <v>45352</v>
      </c>
      <c r="D3" s="169"/>
      <c r="E3" s="1"/>
      <c r="F3" s="1"/>
      <c r="G3" s="1"/>
      <c r="H3" s="1"/>
      <c r="I3" s="1"/>
      <c r="J3" s="1"/>
      <c r="K3" s="66" t="s">
        <v>2</v>
      </c>
      <c r="L3" s="170">
        <f>(P31-(P32+P33))/P31*100</f>
        <v>75.22935779816514</v>
      </c>
      <c r="M3" s="170"/>
      <c r="N3" s="66" t="s">
        <v>3</v>
      </c>
      <c r="O3" s="170">
        <f>(P31-P33)/P31*100</f>
        <v>100</v>
      </c>
      <c r="P3" s="170"/>
    </row>
    <row r="4" spans="2:16" ht="14.25" customHeight="1" x14ac:dyDescent="0.25">
      <c r="B4" s="34" t="s">
        <v>4</v>
      </c>
      <c r="C4" s="2" t="s">
        <v>176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4" t="s">
        <v>5</v>
      </c>
      <c r="C5" s="67" t="s">
        <v>168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67" t="s">
        <v>6</v>
      </c>
      <c r="C7" s="16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35" t="s">
        <v>21</v>
      </c>
      <c r="C9" s="7">
        <v>0.41736111111111113</v>
      </c>
      <c r="D9" s="8">
        <v>1.8</v>
      </c>
      <c r="E9" s="8">
        <v>26.3</v>
      </c>
      <c r="F9" s="8">
        <v>42.8</v>
      </c>
      <c r="G9" s="116" t="s">
        <v>183</v>
      </c>
      <c r="H9" s="8">
        <v>2.8</v>
      </c>
      <c r="I9" s="36">
        <v>65.099999999999994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5" t="s">
        <v>22</v>
      </c>
      <c r="C10" s="7">
        <v>0.58333333333333337</v>
      </c>
      <c r="D10" s="8" t="s">
        <v>184</v>
      </c>
      <c r="E10" s="8">
        <v>25.1</v>
      </c>
      <c r="F10" s="8">
        <v>47.2</v>
      </c>
      <c r="G10" s="116" t="s">
        <v>183</v>
      </c>
      <c r="H10" s="8">
        <v>2.7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3">
      <c r="B11" s="13" t="s">
        <v>23</v>
      </c>
      <c r="C11" s="14">
        <v>0.7729166666666667</v>
      </c>
      <c r="D11" s="15">
        <v>1.7</v>
      </c>
      <c r="E11" s="15">
        <v>21</v>
      </c>
      <c r="F11" s="15">
        <v>66.3</v>
      </c>
      <c r="G11" s="116" t="s">
        <v>185</v>
      </c>
      <c r="H11" s="15">
        <v>3.6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3">
      <c r="B12" s="17" t="s">
        <v>24</v>
      </c>
      <c r="C12" s="18">
        <f>(24-C9)+C11</f>
        <v>24.355555555555554</v>
      </c>
      <c r="D12" s="19">
        <f>AVERAGE(D9:D11)</f>
        <v>1.75</v>
      </c>
      <c r="E12" s="19">
        <f>AVERAGE(E9:E11)</f>
        <v>24.133333333333336</v>
      </c>
      <c r="F12" s="20">
        <f>AVERAGE(F9:F11)</f>
        <v>52.1</v>
      </c>
      <c r="G12" s="21"/>
      <c r="H12" s="22">
        <f>AVERAGE(H9:H11)</f>
        <v>3.0333333333333332</v>
      </c>
      <c r="I12" s="23"/>
      <c r="J12" s="24">
        <f>AVERAGE(J9:J11)</f>
        <v>2.6666666666666665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67" t="s">
        <v>25</v>
      </c>
      <c r="C14" s="16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25">
      <c r="B16" s="35" t="s">
        <v>40</v>
      </c>
      <c r="C16" s="27" t="s">
        <v>186</v>
      </c>
      <c r="D16" s="27" t="s">
        <v>187</v>
      </c>
      <c r="E16" s="27" t="s">
        <v>177</v>
      </c>
      <c r="F16" s="27" t="s">
        <v>188</v>
      </c>
      <c r="G16" s="27" t="s">
        <v>178</v>
      </c>
      <c r="H16" s="27" t="s">
        <v>169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" customHeight="1" x14ac:dyDescent="0.25">
      <c r="B17" s="35" t="s">
        <v>42</v>
      </c>
      <c r="C17" s="28">
        <v>0.36874999999999997</v>
      </c>
      <c r="D17" s="28">
        <v>0.37013888888888885</v>
      </c>
      <c r="E17" s="28">
        <v>0.41388888888888892</v>
      </c>
      <c r="F17" s="28">
        <v>0.41736111111111113</v>
      </c>
      <c r="G17" s="28">
        <v>0.68055555555555547</v>
      </c>
      <c r="H17" s="28">
        <v>0.8041666666666667</v>
      </c>
      <c r="I17" s="28"/>
      <c r="J17" s="28"/>
      <c r="K17" s="28"/>
      <c r="L17" s="28"/>
      <c r="M17" s="28"/>
      <c r="N17" s="28"/>
      <c r="O17" s="28"/>
      <c r="P17" s="28">
        <v>0.80694444444444446</v>
      </c>
    </row>
    <row r="18" spans="2:16" ht="14.1" customHeight="1" x14ac:dyDescent="0.25">
      <c r="B18" s="35" t="s">
        <v>43</v>
      </c>
      <c r="C18" s="27">
        <v>60272</v>
      </c>
      <c r="D18" s="27">
        <v>60273</v>
      </c>
      <c r="E18" s="27">
        <v>60282</v>
      </c>
      <c r="F18" s="27">
        <v>60284</v>
      </c>
      <c r="G18" s="27">
        <v>60390</v>
      </c>
      <c r="H18" s="27">
        <v>60466</v>
      </c>
      <c r="I18" s="27"/>
      <c r="J18" s="27"/>
      <c r="K18" s="27"/>
      <c r="L18" s="27"/>
      <c r="M18" s="27"/>
      <c r="N18" s="27"/>
      <c r="O18" s="27"/>
      <c r="P18" s="27">
        <v>60471</v>
      </c>
    </row>
    <row r="19" spans="2:16" ht="14.1" customHeight="1" thickBot="1" x14ac:dyDescent="0.3">
      <c r="B19" s="13" t="s">
        <v>44</v>
      </c>
      <c r="C19" s="29"/>
      <c r="D19" s="27">
        <v>60277</v>
      </c>
      <c r="E19" s="30">
        <v>60283</v>
      </c>
      <c r="F19" s="30">
        <v>60389</v>
      </c>
      <c r="G19" s="30">
        <v>60465</v>
      </c>
      <c r="H19" s="30">
        <v>60470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3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2</v>
      </c>
      <c r="F20" s="33">
        <f t="shared" si="0"/>
        <v>106</v>
      </c>
      <c r="G20" s="33">
        <f t="shared" si="0"/>
        <v>76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79" t="s">
        <v>46</v>
      </c>
      <c r="C22" s="35" t="s">
        <v>21</v>
      </c>
      <c r="D22" s="35" t="s">
        <v>23</v>
      </c>
      <c r="E22" s="35" t="s">
        <v>47</v>
      </c>
      <c r="F22" s="180" t="s">
        <v>48</v>
      </c>
      <c r="G22" s="180"/>
      <c r="H22" s="180"/>
      <c r="I22" s="180"/>
      <c r="J22" s="35" t="s">
        <v>21</v>
      </c>
      <c r="K22" s="35" t="s">
        <v>23</v>
      </c>
      <c r="L22" s="35" t="s">
        <v>47</v>
      </c>
      <c r="M22" s="180" t="s">
        <v>48</v>
      </c>
      <c r="N22" s="180"/>
      <c r="O22" s="180"/>
      <c r="P22" s="180"/>
    </row>
    <row r="23" spans="2:16" ht="13.5" customHeight="1" x14ac:dyDescent="0.25">
      <c r="B23" s="179"/>
      <c r="C23" s="36"/>
      <c r="D23" s="36"/>
      <c r="E23" s="36" t="s">
        <v>49</v>
      </c>
      <c r="F23" s="178" t="s">
        <v>189</v>
      </c>
      <c r="G23" s="178"/>
      <c r="H23" s="178"/>
      <c r="I23" s="178"/>
      <c r="J23" s="107"/>
      <c r="K23" s="107"/>
      <c r="L23" s="36" t="s">
        <v>50</v>
      </c>
      <c r="M23" s="178" t="s">
        <v>189</v>
      </c>
      <c r="N23" s="178"/>
      <c r="O23" s="178"/>
      <c r="P23" s="178"/>
    </row>
    <row r="24" spans="2:16" ht="13.5" customHeight="1" x14ac:dyDescent="0.25">
      <c r="B24" s="179"/>
      <c r="C24" s="107"/>
      <c r="D24" s="107"/>
      <c r="E24" s="115" t="s">
        <v>179</v>
      </c>
      <c r="F24" s="178" t="s">
        <v>189</v>
      </c>
      <c r="G24" s="178"/>
      <c r="H24" s="178"/>
      <c r="I24" s="178"/>
      <c r="J24" s="36"/>
      <c r="K24" s="36"/>
      <c r="L24" s="36" t="s">
        <v>52</v>
      </c>
      <c r="M24" s="178" t="s">
        <v>189</v>
      </c>
      <c r="N24" s="178"/>
      <c r="O24" s="178"/>
      <c r="P24" s="178"/>
    </row>
    <row r="25" spans="2:16" ht="13.5" customHeight="1" x14ac:dyDescent="0.25">
      <c r="B25" s="179"/>
      <c r="C25" s="115"/>
      <c r="D25" s="115"/>
      <c r="E25" s="115" t="s">
        <v>180</v>
      </c>
      <c r="F25" s="178" t="s">
        <v>189</v>
      </c>
      <c r="G25" s="178"/>
      <c r="H25" s="178"/>
      <c r="I25" s="178"/>
      <c r="J25" s="107"/>
      <c r="K25" s="107"/>
      <c r="L25" s="36" t="s">
        <v>51</v>
      </c>
      <c r="M25" s="178" t="s">
        <v>189</v>
      </c>
      <c r="N25" s="178"/>
      <c r="O25" s="178"/>
      <c r="P25" s="178"/>
    </row>
    <row r="26" spans="2:16" ht="13.5" customHeight="1" x14ac:dyDescent="0.25">
      <c r="B26" s="179"/>
      <c r="C26" s="107"/>
      <c r="D26" s="107"/>
      <c r="E26" s="115" t="s">
        <v>170</v>
      </c>
      <c r="F26" s="178" t="s">
        <v>189</v>
      </c>
      <c r="G26" s="178"/>
      <c r="H26" s="178"/>
      <c r="I26" s="178"/>
      <c r="J26" s="36"/>
      <c r="K26" s="36"/>
      <c r="L26" s="36" t="s">
        <v>49</v>
      </c>
      <c r="M26" s="178" t="s">
        <v>189</v>
      </c>
      <c r="N26" s="178"/>
      <c r="O26" s="178"/>
      <c r="P26" s="178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67" t="s">
        <v>53</v>
      </c>
      <c r="C28" s="167"/>
      <c r="D28" s="16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" customHeight="1" x14ac:dyDescent="0.25">
      <c r="B30" s="37" t="s">
        <v>174</v>
      </c>
      <c r="C30" s="42">
        <v>9.930555555555555E-2</v>
      </c>
      <c r="D30" s="43">
        <v>0.25555555555555559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0.35486111111111113</v>
      </c>
    </row>
    <row r="31" spans="2:16" ht="14.1" customHeight="1" x14ac:dyDescent="0.25">
      <c r="B31" s="37" t="s">
        <v>175</v>
      </c>
      <c r="C31" s="47">
        <v>0.11527777777777777</v>
      </c>
      <c r="D31" s="7">
        <v>0.26041666666666669</v>
      </c>
      <c r="E31" s="7"/>
      <c r="F31" s="7"/>
      <c r="G31" s="7"/>
      <c r="H31" s="7"/>
      <c r="I31" s="7"/>
      <c r="J31" s="7"/>
      <c r="K31" s="7">
        <v>2.7777777777777779E-3</v>
      </c>
      <c r="L31" s="7"/>
      <c r="M31" s="7"/>
      <c r="N31" s="7"/>
      <c r="O31" s="48"/>
      <c r="P31" s="46">
        <f>SUM(C31:O31)</f>
        <v>0.37847222222222221</v>
      </c>
    </row>
    <row r="32" spans="2:16" ht="14.1" customHeight="1" x14ac:dyDescent="0.25">
      <c r="B32" s="37" t="s">
        <v>68</v>
      </c>
      <c r="C32" s="49">
        <v>1.3194444444444444E-2</v>
      </c>
      <c r="D32" s="50">
        <v>8.0555555555555561E-2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SUM(C32:O32)</f>
        <v>9.375E-2</v>
      </c>
    </row>
    <row r="33" spans="2:16" ht="14.1" customHeight="1" thickBot="1" x14ac:dyDescent="0.3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SUM(C33:O33)</f>
        <v>0</v>
      </c>
    </row>
    <row r="34" spans="2:16" ht="14.1" customHeight="1" x14ac:dyDescent="0.25">
      <c r="B34" s="110" t="s">
        <v>172</v>
      </c>
      <c r="C34" s="111">
        <f>C31-C32-C33</f>
        <v>0.10208333333333333</v>
      </c>
      <c r="D34" s="111">
        <f t="shared" ref="D34:P34" si="1">D31-D32-D33</f>
        <v>0.17986111111111114</v>
      </c>
      <c r="E34" s="111">
        <f t="shared" si="1"/>
        <v>0</v>
      </c>
      <c r="F34" s="111">
        <f t="shared" si="1"/>
        <v>0</v>
      </c>
      <c r="G34" s="111">
        <f t="shared" si="1"/>
        <v>0</v>
      </c>
      <c r="H34" s="111">
        <f t="shared" si="1"/>
        <v>0</v>
      </c>
      <c r="I34" s="111">
        <f t="shared" si="1"/>
        <v>0</v>
      </c>
      <c r="J34" s="111">
        <f t="shared" si="1"/>
        <v>0</v>
      </c>
      <c r="K34" s="111">
        <f t="shared" si="1"/>
        <v>2.7777777777777779E-3</v>
      </c>
      <c r="L34" s="111">
        <f t="shared" si="1"/>
        <v>0</v>
      </c>
      <c r="M34" s="111">
        <f t="shared" si="1"/>
        <v>0</v>
      </c>
      <c r="N34" s="111">
        <f t="shared" si="1"/>
        <v>0</v>
      </c>
      <c r="O34" s="111">
        <f t="shared" si="1"/>
        <v>0</v>
      </c>
      <c r="P34" s="112">
        <f t="shared" si="1"/>
        <v>0.28472222222222221</v>
      </c>
    </row>
    <row r="35" spans="2:16" ht="13.5" customHeight="1" x14ac:dyDescent="0.25">
      <c r="C35" s="109"/>
      <c r="D35" s="184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84"/>
    </row>
    <row r="36" spans="2:16" ht="18" customHeight="1" x14ac:dyDescent="0.25">
      <c r="B36" s="164" t="s">
        <v>70</v>
      </c>
      <c r="C36" s="163" t="s">
        <v>190</v>
      </c>
      <c r="D36" s="163"/>
      <c r="E36" s="163" t="s">
        <v>191</v>
      </c>
      <c r="F36" s="163"/>
      <c r="G36" s="163" t="s">
        <v>192</v>
      </c>
      <c r="H36" s="163"/>
      <c r="I36" s="163" t="s">
        <v>193</v>
      </c>
      <c r="J36" s="163"/>
      <c r="K36" s="163" t="s">
        <v>194</v>
      </c>
      <c r="L36" s="163"/>
      <c r="M36" s="163" t="s">
        <v>195</v>
      </c>
      <c r="N36" s="163"/>
      <c r="O36" s="163" t="s">
        <v>196</v>
      </c>
      <c r="P36" s="163"/>
    </row>
    <row r="37" spans="2:16" ht="18" customHeight="1" x14ac:dyDescent="0.25">
      <c r="B37" s="165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</row>
    <row r="38" spans="2:16" ht="18" customHeight="1" x14ac:dyDescent="0.25">
      <c r="B38" s="165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</row>
    <row r="39" spans="2:16" ht="18" customHeight="1" x14ac:dyDescent="0.25">
      <c r="B39" s="165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</row>
    <row r="40" spans="2:16" ht="18" customHeight="1" x14ac:dyDescent="0.25">
      <c r="B40" s="165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</row>
    <row r="41" spans="2:16" ht="18" customHeight="1" x14ac:dyDescent="0.25">
      <c r="B41" s="166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7" t="s">
        <v>71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9"/>
    </row>
    <row r="44" spans="2:16" ht="14.1" customHeight="1" x14ac:dyDescent="0.25">
      <c r="B44" s="160" t="s">
        <v>182</v>
      </c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2"/>
    </row>
    <row r="45" spans="2:16" ht="14.1" customHeight="1" x14ac:dyDescent="0.25">
      <c r="B45" s="142" t="s">
        <v>197</v>
      </c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4"/>
    </row>
    <row r="46" spans="2:16" ht="14.1" customHeight="1" x14ac:dyDescent="0.25">
      <c r="B46" s="142" t="s">
        <v>198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" customHeight="1" x14ac:dyDescent="0.25">
      <c r="B47" s="142" t="s">
        <v>199</v>
      </c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" customHeight="1" x14ac:dyDescent="0.25">
      <c r="B48" s="142" t="s">
        <v>200</v>
      </c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" customHeight="1" x14ac:dyDescent="0.25">
      <c r="B49" s="142" t="s">
        <v>201</v>
      </c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" customHeight="1" x14ac:dyDescent="0.25">
      <c r="B50" s="142" t="s">
        <v>202</v>
      </c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" customHeight="1" x14ac:dyDescent="0.25">
      <c r="B51" s="142" t="s">
        <v>203</v>
      </c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" customHeight="1" thickBot="1" x14ac:dyDescent="0.3"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" customHeight="1" thickTop="1" thickBot="1" x14ac:dyDescent="0.3">
      <c r="B53" s="153" t="s">
        <v>173</v>
      </c>
      <c r="C53" s="154"/>
      <c r="D53" s="113"/>
      <c r="E53" s="113"/>
      <c r="F53" s="113"/>
      <c r="G53" s="155"/>
      <c r="H53" s="154"/>
      <c r="I53" s="154"/>
      <c r="J53" s="154"/>
      <c r="K53" s="154"/>
      <c r="L53" s="154"/>
      <c r="M53" s="154"/>
      <c r="N53" s="154"/>
      <c r="O53" s="154"/>
      <c r="P53" s="156"/>
    </row>
    <row r="54" spans="2:16" ht="14.1" customHeight="1" thickTop="1" thickBot="1" x14ac:dyDescent="0.3">
      <c r="B54" s="148" t="s">
        <v>181</v>
      </c>
      <c r="C54" s="149"/>
      <c r="D54" s="149"/>
      <c r="E54" s="149"/>
      <c r="F54" s="114">
        <v>487</v>
      </c>
      <c r="G54" s="150"/>
      <c r="H54" s="151"/>
      <c r="I54" s="151"/>
      <c r="J54" s="151"/>
      <c r="K54" s="151"/>
      <c r="L54" s="151"/>
      <c r="M54" s="151"/>
      <c r="N54" s="151"/>
      <c r="O54" s="151"/>
      <c r="P54" s="152"/>
    </row>
    <row r="55" spans="2:16" ht="13.5" customHeight="1" thickTop="1" x14ac:dyDescent="0.25"/>
    <row r="56" spans="2:16" ht="17.25" customHeight="1" x14ac:dyDescent="0.25">
      <c r="B56" s="129" t="s">
        <v>72</v>
      </c>
      <c r="C56" s="12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25">
      <c r="B57" s="130" t="s">
        <v>73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74</v>
      </c>
      <c r="O57" s="131"/>
      <c r="P57" s="134"/>
    </row>
    <row r="58" spans="2:16" ht="17.100000000000001" customHeight="1" x14ac:dyDescent="0.25">
      <c r="B58" s="135" t="s">
        <v>75</v>
      </c>
      <c r="C58" s="136"/>
      <c r="D58" s="137"/>
      <c r="E58" s="135" t="s">
        <v>76</v>
      </c>
      <c r="F58" s="136"/>
      <c r="G58" s="137"/>
      <c r="H58" s="136" t="s">
        <v>77</v>
      </c>
      <c r="I58" s="136"/>
      <c r="J58" s="136"/>
      <c r="K58" s="138" t="s">
        <v>78</v>
      </c>
      <c r="L58" s="136"/>
      <c r="M58" s="139"/>
      <c r="N58" s="140"/>
      <c r="O58" s="136"/>
      <c r="P58" s="141"/>
    </row>
    <row r="59" spans="2:16" ht="20.100000000000001" customHeight="1" x14ac:dyDescent="0.25">
      <c r="B59" s="117" t="s">
        <v>79</v>
      </c>
      <c r="C59" s="118"/>
      <c r="D59" s="58" t="b">
        <v>0</v>
      </c>
      <c r="E59" s="117" t="s">
        <v>80</v>
      </c>
      <c r="F59" s="118"/>
      <c r="G59" s="58" t="b">
        <v>0</v>
      </c>
      <c r="H59" s="125" t="s">
        <v>81</v>
      </c>
      <c r="I59" s="118"/>
      <c r="J59" s="58" t="b">
        <v>0</v>
      </c>
      <c r="K59" s="125" t="s">
        <v>82</v>
      </c>
      <c r="L59" s="118"/>
      <c r="M59" s="58" t="b">
        <v>0</v>
      </c>
      <c r="N59" s="126" t="s">
        <v>83</v>
      </c>
      <c r="O59" s="118"/>
      <c r="P59" s="58" t="b">
        <v>1</v>
      </c>
    </row>
    <row r="60" spans="2:16" ht="20.100000000000001" customHeight="1" x14ac:dyDescent="0.25">
      <c r="B60" s="117" t="s">
        <v>84</v>
      </c>
      <c r="C60" s="118"/>
      <c r="D60" s="58" t="b">
        <v>0</v>
      </c>
      <c r="E60" s="117" t="s">
        <v>85</v>
      </c>
      <c r="F60" s="118"/>
      <c r="G60" s="58" t="b">
        <v>0</v>
      </c>
      <c r="H60" s="125" t="s">
        <v>86</v>
      </c>
      <c r="I60" s="118"/>
      <c r="J60" s="58" t="b">
        <v>0</v>
      </c>
      <c r="K60" s="125" t="s">
        <v>87</v>
      </c>
      <c r="L60" s="118"/>
      <c r="M60" s="58" t="b">
        <v>0</v>
      </c>
      <c r="N60" s="126" t="s">
        <v>88</v>
      </c>
      <c r="O60" s="118"/>
      <c r="P60" s="58" t="b">
        <v>1</v>
      </c>
    </row>
    <row r="61" spans="2:16" ht="20.100000000000001" customHeight="1" x14ac:dyDescent="0.25">
      <c r="B61" s="117" t="s">
        <v>89</v>
      </c>
      <c r="C61" s="118"/>
      <c r="D61" s="58" t="b">
        <v>0</v>
      </c>
      <c r="E61" s="117" t="s">
        <v>90</v>
      </c>
      <c r="F61" s="118"/>
      <c r="G61" s="58" t="b">
        <v>0</v>
      </c>
      <c r="H61" s="125" t="s">
        <v>91</v>
      </c>
      <c r="I61" s="118"/>
      <c r="J61" s="58" t="b">
        <v>0</v>
      </c>
      <c r="K61" s="125" t="s">
        <v>92</v>
      </c>
      <c r="L61" s="118"/>
      <c r="M61" s="58" t="b">
        <v>0</v>
      </c>
      <c r="N61" s="126" t="s">
        <v>93</v>
      </c>
      <c r="O61" s="118"/>
      <c r="P61" s="58" t="b">
        <v>1</v>
      </c>
    </row>
    <row r="62" spans="2:16" ht="20.100000000000001" customHeight="1" x14ac:dyDescent="0.25">
      <c r="B62" s="125" t="s">
        <v>91</v>
      </c>
      <c r="C62" s="118"/>
      <c r="D62" s="58" t="b">
        <v>0</v>
      </c>
      <c r="E62" s="117" t="s">
        <v>94</v>
      </c>
      <c r="F62" s="118"/>
      <c r="G62" s="58" t="b">
        <v>0</v>
      </c>
      <c r="H62" s="125" t="s">
        <v>95</v>
      </c>
      <c r="I62" s="118"/>
      <c r="J62" s="58" t="b">
        <v>0</v>
      </c>
      <c r="K62" s="125" t="s">
        <v>96</v>
      </c>
      <c r="L62" s="118"/>
      <c r="M62" s="58" t="b">
        <v>0</v>
      </c>
      <c r="N62" s="126" t="s">
        <v>86</v>
      </c>
      <c r="O62" s="118"/>
      <c r="P62" s="58" t="b">
        <v>1</v>
      </c>
    </row>
    <row r="63" spans="2:16" ht="20.100000000000001" customHeight="1" x14ac:dyDescent="0.25">
      <c r="B63" s="125" t="s">
        <v>97</v>
      </c>
      <c r="C63" s="118"/>
      <c r="D63" s="58" t="b">
        <v>0</v>
      </c>
      <c r="E63" s="117" t="s">
        <v>98</v>
      </c>
      <c r="F63" s="118"/>
      <c r="G63" s="58" t="b">
        <v>0</v>
      </c>
      <c r="H63" s="68"/>
      <c r="I63" s="69"/>
      <c r="J63" s="70"/>
      <c r="K63" s="125" t="s">
        <v>99</v>
      </c>
      <c r="L63" s="118"/>
      <c r="M63" s="58" t="b">
        <v>0</v>
      </c>
      <c r="N63" s="126" t="s">
        <v>171</v>
      </c>
      <c r="O63" s="118"/>
      <c r="P63" s="58" t="b">
        <v>1</v>
      </c>
    </row>
    <row r="64" spans="2:16" ht="20.100000000000001" customHeight="1" x14ac:dyDescent="0.25">
      <c r="B64" s="125" t="s">
        <v>100</v>
      </c>
      <c r="C64" s="118"/>
      <c r="D64" s="58" t="b">
        <v>0</v>
      </c>
      <c r="E64" s="117" t="s">
        <v>101</v>
      </c>
      <c r="F64" s="118"/>
      <c r="G64" s="58" t="b">
        <v>0</v>
      </c>
      <c r="H64" s="71"/>
      <c r="I64" s="72"/>
      <c r="J64" s="73"/>
      <c r="K64" s="127" t="s">
        <v>102</v>
      </c>
      <c r="L64" s="128"/>
      <c r="M64" s="58" t="b">
        <v>0</v>
      </c>
      <c r="N64" s="74"/>
      <c r="O64" s="75"/>
      <c r="P64" s="76"/>
    </row>
    <row r="65" spans="2:17" ht="20.100000000000001" customHeight="1" x14ac:dyDescent="0.25">
      <c r="B65" s="75"/>
      <c r="C65" s="75"/>
      <c r="D65" s="77" t="b">
        <v>0</v>
      </c>
      <c r="E65" s="117" t="s">
        <v>167</v>
      </c>
      <c r="F65" s="118"/>
      <c r="G65" s="58" t="b">
        <v>0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2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2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3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9.9499999999999993" customHeight="1" x14ac:dyDescent="0.25">
      <c r="B69" s="119" t="s">
        <v>108</v>
      </c>
      <c r="C69" s="119"/>
      <c r="D69" s="81"/>
      <c r="E69" s="81"/>
      <c r="F69" s="121" t="s">
        <v>109</v>
      </c>
      <c r="G69" s="123" t="s">
        <v>110</v>
      </c>
      <c r="H69" s="81"/>
      <c r="I69" s="119" t="s">
        <v>111</v>
      </c>
      <c r="J69" s="119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9.9499999999999993" customHeight="1" thickBot="1" x14ac:dyDescent="0.25">
      <c r="B70" s="120"/>
      <c r="C70" s="120"/>
      <c r="D70" s="85"/>
      <c r="E70" s="86"/>
      <c r="F70" s="122"/>
      <c r="G70" s="124"/>
      <c r="H70" s="87"/>
      <c r="I70" s="120"/>
      <c r="J70" s="120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2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118</v>
      </c>
      <c r="L71" s="59">
        <v>0</v>
      </c>
      <c r="M71" s="97" t="s">
        <v>119</v>
      </c>
      <c r="N71" s="59">
        <v>0</v>
      </c>
      <c r="O71" s="99" t="s">
        <v>120</v>
      </c>
      <c r="P71" s="59">
        <v>0</v>
      </c>
      <c r="Q71" s="108"/>
    </row>
    <row r="72" spans="2:17" ht="20.100000000000001" customHeight="1" x14ac:dyDescent="0.25">
      <c r="B72" s="100" t="s">
        <v>121</v>
      </c>
      <c r="C72" s="60">
        <v>-157.5</v>
      </c>
      <c r="D72" s="60">
        <v>-157.9</v>
      </c>
      <c r="E72" s="100" t="s">
        <v>122</v>
      </c>
      <c r="F72" s="60">
        <v>27.9</v>
      </c>
      <c r="G72" s="60">
        <v>27.1</v>
      </c>
      <c r="H72" s="101"/>
      <c r="I72" s="97" t="s">
        <v>123</v>
      </c>
      <c r="J72" s="59">
        <v>0</v>
      </c>
      <c r="K72" s="98" t="s">
        <v>124</v>
      </c>
      <c r="L72" s="59">
        <v>0</v>
      </c>
      <c r="M72" s="98" t="s">
        <v>125</v>
      </c>
      <c r="N72" s="59">
        <v>0</v>
      </c>
      <c r="O72" s="81"/>
      <c r="P72" s="81"/>
      <c r="Q72" s="108"/>
    </row>
    <row r="73" spans="2:17" ht="20.100000000000001" customHeight="1" x14ac:dyDescent="0.25">
      <c r="B73" s="100" t="s">
        <v>126</v>
      </c>
      <c r="C73" s="60">
        <v>-152.69999999999999</v>
      </c>
      <c r="D73" s="60">
        <v>-153.1</v>
      </c>
      <c r="E73" s="102" t="s">
        <v>127</v>
      </c>
      <c r="F73" s="61">
        <v>20</v>
      </c>
      <c r="G73" s="61">
        <v>23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81"/>
      <c r="P73" s="106"/>
      <c r="Q73" s="108"/>
    </row>
    <row r="74" spans="2:17" ht="20.100000000000001" customHeight="1" x14ac:dyDescent="0.25">
      <c r="B74" s="100" t="s">
        <v>131</v>
      </c>
      <c r="C74" s="60">
        <v>-170</v>
      </c>
      <c r="D74" s="60">
        <v>-169.3</v>
      </c>
      <c r="E74" s="102" t="s">
        <v>132</v>
      </c>
      <c r="F74" s="62">
        <v>15</v>
      </c>
      <c r="G74" s="62">
        <v>15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8"/>
    </row>
    <row r="75" spans="2:17" ht="20.100000000000001" customHeight="1" x14ac:dyDescent="0.2">
      <c r="B75" s="100" t="s">
        <v>136</v>
      </c>
      <c r="C75" s="60">
        <v>-115.1</v>
      </c>
      <c r="D75" s="60">
        <v>-117.3</v>
      </c>
      <c r="E75" s="102" t="s">
        <v>137</v>
      </c>
      <c r="F75" s="62">
        <v>45</v>
      </c>
      <c r="G75" s="62">
        <v>45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8"/>
    </row>
    <row r="76" spans="2:17" ht="20.100000000000001" customHeight="1" x14ac:dyDescent="0.2">
      <c r="B76" s="100" t="s">
        <v>141</v>
      </c>
      <c r="C76" s="60">
        <v>39.4</v>
      </c>
      <c r="D76" s="60">
        <v>38.1</v>
      </c>
      <c r="E76" s="102" t="s">
        <v>142</v>
      </c>
      <c r="F76" s="62">
        <v>50</v>
      </c>
      <c r="G76" s="62">
        <v>50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00000000000001" customHeight="1" x14ac:dyDescent="0.25">
      <c r="B77" s="100" t="s">
        <v>146</v>
      </c>
      <c r="C77" s="60">
        <v>35.200000000000003</v>
      </c>
      <c r="D77" s="60">
        <v>33.9</v>
      </c>
      <c r="E77" s="102" t="s">
        <v>147</v>
      </c>
      <c r="F77" s="62">
        <v>275</v>
      </c>
      <c r="G77" s="62">
        <v>270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00000000000001" customHeight="1" x14ac:dyDescent="0.25">
      <c r="B78" s="100" t="s">
        <v>151</v>
      </c>
      <c r="C78" s="60">
        <v>33.1</v>
      </c>
      <c r="D78" s="60">
        <v>31.7</v>
      </c>
      <c r="E78" s="102" t="s">
        <v>152</v>
      </c>
      <c r="F78" s="63" t="s">
        <v>184</v>
      </c>
      <c r="G78" s="63" t="s">
        <v>184</v>
      </c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00000000000001" customHeight="1" x14ac:dyDescent="0.25">
      <c r="B79" s="100" t="s">
        <v>156</v>
      </c>
      <c r="C79" s="60">
        <v>31.8</v>
      </c>
      <c r="D79" s="60">
        <v>30.4</v>
      </c>
      <c r="E79" s="100" t="s">
        <v>157</v>
      </c>
      <c r="F79" s="60">
        <v>22.9</v>
      </c>
      <c r="G79" s="60">
        <v>23.3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00000000000001" customHeight="1" x14ac:dyDescent="0.25">
      <c r="B80" s="105" t="s">
        <v>161</v>
      </c>
      <c r="C80" s="64">
        <v>1.06E-5</v>
      </c>
      <c r="D80" s="64">
        <v>1.1199999999999999E-5</v>
      </c>
      <c r="E80" s="102" t="s">
        <v>162</v>
      </c>
      <c r="F80" s="61">
        <v>41.4</v>
      </c>
      <c r="G80" s="61">
        <v>67.8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71" t="s">
        <v>166</v>
      </c>
      <c r="C84" s="171"/>
    </row>
    <row r="85" spans="2:16" ht="15" customHeight="1" x14ac:dyDescent="0.25">
      <c r="B85" s="172" t="s">
        <v>204</v>
      </c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4"/>
    </row>
    <row r="86" spans="2:16" ht="15" customHeight="1" x14ac:dyDescent="0.25">
      <c r="B86" s="175"/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7"/>
    </row>
    <row r="87" spans="2:16" ht="15" customHeight="1" x14ac:dyDescent="0.25">
      <c r="B87" s="175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2:16" ht="15" customHeight="1" x14ac:dyDescent="0.25">
      <c r="B88" s="175"/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7"/>
    </row>
    <row r="89" spans="2:16" ht="15" customHeight="1" x14ac:dyDescent="0.25">
      <c r="B89" s="175"/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7"/>
    </row>
    <row r="90" spans="2:16" ht="15" customHeight="1" x14ac:dyDescent="0.25">
      <c r="B90" s="175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7"/>
    </row>
    <row r="91" spans="2:16" ht="15" customHeight="1" x14ac:dyDescent="0.25">
      <c r="B91" s="175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7"/>
    </row>
    <row r="92" spans="2:16" ht="15" customHeight="1" x14ac:dyDescent="0.25">
      <c r="B92" s="175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7"/>
    </row>
    <row r="93" spans="2:16" ht="15" customHeight="1" x14ac:dyDescent="0.25">
      <c r="B93" s="175"/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7"/>
    </row>
    <row r="94" spans="2:16" ht="15" customHeight="1" x14ac:dyDescent="0.25">
      <c r="B94" s="175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7"/>
    </row>
    <row r="95" spans="2:16" ht="15" customHeight="1" x14ac:dyDescent="0.25">
      <c r="B95" s="175"/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7"/>
    </row>
    <row r="96" spans="2:16" ht="15" customHeight="1" x14ac:dyDescent="0.25">
      <c r="B96" s="175"/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7"/>
    </row>
    <row r="97" spans="2:16" ht="15" customHeight="1" x14ac:dyDescent="0.25">
      <c r="B97" s="175"/>
      <c r="C97" s="176"/>
      <c r="D97" s="176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7"/>
    </row>
    <row r="98" spans="2:16" ht="15" customHeight="1" x14ac:dyDescent="0.25">
      <c r="B98" s="175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7"/>
    </row>
    <row r="99" spans="2:16" ht="15" customHeight="1" x14ac:dyDescent="0.25">
      <c r="B99" s="181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EpVQUidnUDeZuAw0Od4sRE84MbuWAMS88L/KPtsEoOJkvSKInkv6kq9lsT1Q/5IySUTJla5zNLgS5g61nVwD/g==" saltValue="wgEmQCZJ9st5KbeYnfuXKg==" spinCount="100000" sheet="1" objects="1" scenarios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2">
    <dataValidation type="list" allowBlank="1" showInputMessage="1" showErrorMessage="1" prompt="0 - 정상_x000a_1 - 경정비 (15분 이하)_x000a_2 - 중정비 (15분 초과)_x000a_4 - 고장" sqref="J71:J80 L71:L80 N71:N80 P71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2024-03-05T14:50:54Z</cp:lastPrinted>
  <dcterms:created xsi:type="dcterms:W3CDTF">2024-02-29T07:36:25Z</dcterms:created>
  <dcterms:modified xsi:type="dcterms:W3CDTF">2024-03-07T14:34:14Z</dcterms:modified>
</cp:coreProperties>
</file>