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60" windowHeight="168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<sst xmlns="http://schemas.openxmlformats.org/spreadsheetml/2006/main" count="232" uniqueCount="212">
  <si>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</si>
  <si>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</si>
  <si>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</si>
  <si>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</si>
  <si>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</si>
  <si>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</si>
  <si>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</si>
  <si>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</si>
  <si>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</si>
  <si>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</si>
  <si>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</si>
  <si>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</si>
  <si>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</si>
  <si>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</si>
  <si>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</si>
  <si>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</si>
  <si>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</si>
  <si>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</si>
  <si>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</si>
  <si>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</si>
  <si>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</si>
  <si>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</si>
  <si>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</si>
  <si>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</si>
  <si>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</si>
  <si>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</si>
  <si>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</si>
  <si>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</si>
  <si>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</si>
  <si>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</si>
  <si>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</si>
  <si>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</si>
  <si>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</si>
  <si>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</si>
  <si>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</si>
  <si>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</si>
  <si>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</si>
  <si>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</si>
  <si>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</si>
  <si>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</si>
  <si>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</si>
  <si>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</si>
  <si>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</si>
  <si>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</si>
  <si>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</si>
  <si>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</si>
  <si>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</si>
  <si>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</si>
  <si>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</si>
  <si>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</si>
  <si>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</si>
  <si>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</si>
  <si>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</si>
  <si>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</si>
  <si>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</si>
  <si>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</si>
  <si>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</si>
  <si>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</si>
  <si>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</si>
  <si>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</si>
  <si>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</si>
  <si>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</si>
  <si>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</si>
  <si>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</si>
  <si>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</si>
  <si>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</si>
  <si>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</si>
  <si>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</si>
  <si>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</si>
  <si>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</si>
  <si>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</si>
  <si>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</si>
  <si>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</si>
  <si>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</si>
  <si>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</si>
  <si>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</si>
  <si>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</si>
  <si>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</si>
  <si>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</si>
  <si>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</si>
  <si>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</si>
  <si>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</si>
  <si>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</si>
  <si>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</si>
  <si>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</si>
  <si>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</si>
  <si>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</si>
  <si>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</si>
  <si>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</si>
  <si>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</si>
  <si>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</si>
  <si>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</si>
  <si>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</si>
  <si>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</si>
  <si>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</si>
  <si>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</si>
  <si>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</si>
  <si>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</si>
  <si>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</si>
  <si>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</si>
  <si>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</si>
  <si>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</si>
  <si>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</si>
  <si>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</si>
  <si>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</si>
  <si>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</si>
  <si>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</si>
  <si>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</si>
  <si>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</si>
  <si>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</si>
  <si>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</si>
  <si>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</si>
  <si>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</si>
  <si>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</si>
  <si>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</si>
  <si>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</si>
  <si>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</si>
  <si>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</si>
  <si>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</si>
  <si>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</si>
  <si>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</si>
  <si>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</si>
  <si>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</si>
  <si>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</si>
  <si>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</si>
  <si>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</si>
  <si>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</si>
  <si>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</si>
  <si>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</si>
  <si>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</si>
  <si>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</si>
  <si>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</si>
  <si>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</si>
  <si>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</si>
  <si>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</si>
  <si>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</si>
  <si>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</si>
  <si>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</si>
  <si>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</si>
  <si>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</si>
  <si>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</si>
  <si>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</si>
  <si>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</si>
  <si>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</si>
  <si>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</si>
  <si>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</si>
  <si>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</si>
  <si>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</si>
  <si>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</si>
  <si>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</si>
  <si>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</si>
  <si>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</si>
  <si>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</si>
  <si>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</si>
  <si>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</si>
  <si>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</si>
  <si>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</si>
  <si>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</si>
  <si>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</si>
  <si>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</si>
  <si>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</si>
  <si>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</si>
  <si>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</si>
  <si>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</si>
  <si>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</si>
  <si>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</si>
  <si>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</si>
  <si>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</si>
  <si>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</si>
  <si>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</si>
  <si>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</si>
  <si>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</si>
  <si>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</si>
  <si>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</si>
  <si>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</si>
  <si>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</si>
  <si>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</si>
  <si>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</si>
  <si>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</si>
  <si>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</si>
  <si>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</si>
  <si>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</si>
  <si>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</si>
  <si>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</si>
  <si>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</si>
  <si>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</si>
  <si>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</si>
  <si>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CL</t>
  </si>
  <si>
    <t>ALL</t>
  </si>
  <si>
    <t>KX2016-03-23:1381</t>
  </si>
  <si>
    <t>v7.2</t>
  </si>
  <si>
    <t>v7.3</t>
  </si>
  <si>
    <t>KG2016-06-02:1407</t>
  </si>
  <si>
    <t>KS2016-01-13:1370</t>
  </si>
  <si>
    <t>최정식</t>
  </si>
  <si>
    <t>MJKIM</t>
  </si>
  <si>
    <t>Ha</t>
  </si>
  <si>
    <t>NW</t>
  </si>
  <si>
    <t>Ha필터로 교체</t>
  </si>
  <si>
    <t>I_045114-045118</t>
  </si>
  <si>
    <t>I_045114-045118 초점 재조정 / 재촬영 045119</t>
  </si>
  <si>
    <t>B_045126:27</t>
  </si>
  <si>
    <t>S_045129:N</t>
  </si>
  <si>
    <t>T_045140</t>
  </si>
  <si>
    <t>B_045160:17</t>
  </si>
  <si>
    <t>S</t>
  </si>
  <si>
    <t>I_045184-045185</t>
  </si>
  <si>
    <t>I_045184-045185 초점 재조정 / 재촬영 045186</t>
  </si>
  <si>
    <t>S_045206:N</t>
  </si>
  <si>
    <t>S_045208:N</t>
  </si>
  <si>
    <t>60s/16k 40s/17k 30s/18k 20s/19k</t>
  </si>
  <si>
    <t>Site Seeing / 1.16 / 0.95 / 0.75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</si>
</sst>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103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43853</v>
      </c>
      <c r="D3" s="232"/>
      <c r="E3" s="12"/>
      <c r="F3" s="12"/>
      <c r="G3" s="12"/>
      <c r="H3" s="11"/>
      <c r="I3" s="11"/>
      <c r="J3" s="11"/>
      <c r="K3" s="110" t="s">
        <v>42</v>
      </c>
      <c r="L3" s="170">
        <f>(M31-(M32+M33))/M31*100</f>
        <v>100</v>
      </c>
      <c r="M3" s="111" t="s">
        <v>43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0.041666666666666664</v>
      </c>
      <c r="D9" s="26">
        <v>1.7</v>
      </c>
      <c r="E9" s="26">
        <v>15.5</v>
      </c>
      <c r="F9" s="26">
        <v>54</v>
      </c>
      <c r="G9" s="27" t="s">
        <v>197</v>
      </c>
      <c r="H9" s="26">
        <v>2</v>
      </c>
      <c r="I9" s="28">
        <v>3</v>
      </c>
      <c r="J9" s="29">
        <v>1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0.1875</v>
      </c>
      <c r="D10" s="26">
        <v>1.3</v>
      </c>
      <c r="E10" s="26">
        <v>14.8</v>
      </c>
      <c r="F10" s="26">
        <v>57</v>
      </c>
      <c r="G10" s="27" t="s">
        <v>205</v>
      </c>
      <c r="H10" s="26">
        <v>1.8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0.3680555555555556</v>
      </c>
      <c r="D11" s="33">
        <v>1.6</v>
      </c>
      <c r="E11" s="33">
        <v>15.3</v>
      </c>
      <c r="F11" s="33">
        <v>65</v>
      </c>
      <c r="G11" s="27" t="s">
        <v>205</v>
      </c>
      <c r="H11" s="33">
        <v>0.5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24.32638888888889</v>
      </c>
      <c r="D12" s="37">
        <f>AVERAGE(D9:D11)</f>
        <v>1.5333333333333332</v>
      </c>
      <c r="E12" s="37">
        <f>AVERAGE(E9:E11)</f>
        <v>15.200000000000001</v>
      </c>
      <c r="F12" s="38">
        <f>AVERAGE(F9:F11)</f>
        <v>58.666666666666664</v>
      </c>
      <c r="G12" s="11"/>
      <c r="H12" s="39">
        <f>AVERAGE(H9:H11)</f>
        <v>1.4333333333333333</v>
      </c>
      <c r="I12" s="11"/>
      <c r="J12" s="40">
        <f>AVERAGE(J9:J11)</f>
        <v>0.3333333333333333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168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 t="s">
        <v>188</v>
      </c>
      <c r="E16" s="167" t="s">
        <v>195</v>
      </c>
      <c r="F16" s="166" t="s">
        <v>188</v>
      </c>
      <c r="G16" s="166"/>
      <c r="H16" s="166"/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>
        <v>0.9972222222222222</v>
      </c>
      <c r="D17" s="25">
        <v>0.9979166666666667</v>
      </c>
      <c r="E17" s="25">
        <v>0.041666666666666664</v>
      </c>
      <c r="F17" s="25">
        <v>0.3993055555555556</v>
      </c>
      <c r="G17" s="25"/>
      <c r="H17" s="25"/>
      <c r="I17" s="25"/>
      <c r="J17" s="25"/>
      <c r="K17" s="25"/>
      <c r="L17" s="25"/>
      <c r="M17" s="25"/>
      <c r="N17" s="25">
        <v>0.40902777777777777</v>
      </c>
    </row>
    <row r="18" spans="1:14" s="2" customFormat="1" ht="13.5" customHeight="1">
      <c r="A18" s="11"/>
      <c r="B18" s="64" t="s">
        <v>12</v>
      </c>
      <c r="C18" s="44">
        <v>45104</v>
      </c>
      <c r="D18" s="43">
        <v>45105</v>
      </c>
      <c r="E18" s="43">
        <v>45110</v>
      </c>
      <c r="F18" s="43">
        <v>45263</v>
      </c>
      <c r="G18" s="43"/>
      <c r="H18" s="43"/>
      <c r="I18" s="43"/>
      <c r="J18" s="43"/>
      <c r="K18" s="43"/>
      <c r="L18" s="43"/>
      <c r="M18" s="43"/>
      <c r="N18" s="43">
        <v>45271</v>
      </c>
    </row>
    <row r="19" spans="1:14" s="2" customFormat="1" ht="13.5" customHeight="1" thickBot="1">
      <c r="A19" s="11"/>
      <c r="B19" s="65" t="s">
        <v>13</v>
      </c>
      <c r="C19" s="137"/>
      <c r="D19" s="44">
        <v>45109</v>
      </c>
      <c r="E19" s="44">
        <v>45262</v>
      </c>
      <c r="F19" s="44">
        <v>45271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  <v>5</v>
      </c>
      <c r="E20" s="45">
        <f>IF(ISNUMBER(E18),E19-E18+1,"")</f>
        <v>153</v>
      </c>
      <c r="F20" s="45">
        <f>IF(ISNUMBER(F18),F19-F18+1,"")</f>
        <v>9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98</v>
      </c>
      <c r="C22" s="76" t="s">
        <v>99</v>
      </c>
      <c r="D22" s="77" t="s">
        <v>100</v>
      </c>
      <c r="E22" s="78" t="s">
        <v>101</v>
      </c>
      <c r="F22" s="197" t="s">
        <v>167</v>
      </c>
      <c r="G22" s="198"/>
      <c r="H22" s="199"/>
      <c r="I22" s="83" t="s">
        <v>99</v>
      </c>
      <c r="J22" s="77" t="s">
        <v>100</v>
      </c>
      <c r="K22" s="77" t="s">
        <v>101</v>
      </c>
      <c r="L22" s="197" t="s">
        <v>167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106</v>
      </c>
      <c r="F23" s="189" t="s">
        <v>177</v>
      </c>
      <c r="G23" s="190"/>
      <c r="H23" s="193"/>
      <c r="I23" s="81"/>
      <c r="J23" s="20"/>
      <c r="K23" s="20" t="s">
        <v>107</v>
      </c>
      <c r="L23" s="189" t="s">
        <v>177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196</v>
      </c>
      <c r="F24" s="189" t="s">
        <v>177</v>
      </c>
      <c r="G24" s="190"/>
      <c r="H24" s="193"/>
      <c r="I24" s="82"/>
      <c r="J24" s="80"/>
      <c r="K24" s="80" t="s">
        <v>108</v>
      </c>
      <c r="L24" s="189" t="s">
        <v>177</v>
      </c>
      <c r="M24" s="190"/>
      <c r="N24" s="191"/>
    </row>
    <row r="25" spans="1:14" s="2" customFormat="1" ht="18.75" customHeight="1">
      <c r="A25" s="11" t="s">
        <v>105</v>
      </c>
      <c r="B25" s="215"/>
      <c r="C25" s="164"/>
      <c r="D25" s="164"/>
      <c r="E25" s="20" t="s">
        <v>104</v>
      </c>
      <c r="F25" s="189" t="s">
        <v>177</v>
      </c>
      <c r="G25" s="190"/>
      <c r="H25" s="193"/>
      <c r="I25" s="81">
        <v>45263</v>
      </c>
      <c r="J25" s="20">
        <v>45266</v>
      </c>
      <c r="K25" s="20" t="s">
        <v>196</v>
      </c>
      <c r="L25" s="189" t="s">
        <v>210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102</v>
      </c>
      <c r="F26" s="189" t="s">
        <v>177</v>
      </c>
      <c r="G26" s="190"/>
      <c r="H26" s="193"/>
      <c r="I26" s="81"/>
      <c r="J26" s="20"/>
      <c r="K26" s="20" t="s">
        <v>103</v>
      </c>
      <c r="L26" s="189" t="s">
        <v>177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/>
      <c r="D30" s="126"/>
      <c r="E30" s="126"/>
      <c r="F30" s="126">
        <v>0.3013888888888889</v>
      </c>
      <c r="G30" s="126"/>
      <c r="H30" s="126"/>
      <c r="I30" s="126"/>
      <c r="J30" s="126"/>
      <c r="K30" s="126"/>
      <c r="L30" s="127"/>
      <c r="M30" s="119">
        <f>SUM(C30:L30)</f>
        <v>0.3013888888888889</v>
      </c>
      <c r="N30" s="128"/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>
        <v>0.3263888888888889</v>
      </c>
      <c r="G31" s="32"/>
      <c r="H31" s="32"/>
      <c r="I31" s="32"/>
      <c r="J31" s="32"/>
      <c r="K31" s="32"/>
      <c r="L31" s="117"/>
      <c r="M31" s="120">
        <f>SUM(C31:L31)</f>
        <v>0.3263888888888889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175</v>
      </c>
      <c r="C35" s="195" t="s">
        <v>199</v>
      </c>
      <c r="D35" s="196"/>
      <c r="E35" s="195" t="s">
        <v>201</v>
      </c>
      <c r="F35" s="196"/>
      <c r="G35" s="195" t="s">
        <v>202</v>
      </c>
      <c r="H35" s="196"/>
      <c r="I35" s="195" t="s">
        <v>203</v>
      </c>
      <c r="J35" s="196"/>
      <c r="K35" s="195" t="s">
        <v>204</v>
      </c>
      <c r="L35" s="196"/>
      <c r="M35" s="195" t="s">
        <v>206</v>
      </c>
      <c r="N35" s="196"/>
    </row>
    <row r="36" spans="1:14" s="2" customFormat="1" ht="19.5" customHeight="1">
      <c r="A36" s="11"/>
      <c r="B36" s="226"/>
      <c r="C36" s="195" t="s">
        <v>208</v>
      </c>
      <c r="D36" s="196"/>
      <c r="E36" s="195" t="s">
        <v>209</v>
      </c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174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211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2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0" t="s">
        <v>59</v>
      </c>
      <c r="K56" s="221"/>
      <c r="L56" s="222"/>
      <c r="M56" s="223" t="s">
        <v>60</v>
      </c>
      <c r="N56" s="224"/>
      <c r="O56" s="8"/>
    </row>
    <row r="57" spans="2:15" s="52" customFormat="1" ht="22.5" customHeight="1">
      <c r="B57" s="100" t="s">
        <v>61</v>
      </c>
      <c r="C57" s="56">
        <v>-158.2</v>
      </c>
      <c r="D57" s="56">
        <v>-159.8</v>
      </c>
      <c r="E57" s="98" t="s">
        <v>62</v>
      </c>
      <c r="F57" s="56">
        <v>24.3</v>
      </c>
      <c r="G57" s="56">
        <v>24</v>
      </c>
      <c r="H57" s="99" t="s">
        <v>93</v>
      </c>
      <c r="I57" s="145">
        <v>1</v>
      </c>
      <c r="J57" s="57" t="s">
        <v>178</v>
      </c>
      <c r="K57" s="208" t="s">
        <v>190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63</v>
      </c>
      <c r="C58" s="56">
        <v>-161.2</v>
      </c>
      <c r="D58" s="56">
        <v>-162.8</v>
      </c>
      <c r="E58" s="99" t="s">
        <v>166</v>
      </c>
      <c r="F58" s="145">
        <v>23</v>
      </c>
      <c r="G58" s="145">
        <v>37</v>
      </c>
      <c r="H58" s="99" t="s">
        <v>181</v>
      </c>
      <c r="I58" s="145">
        <v>0</v>
      </c>
      <c r="J58" s="57" t="s">
        <v>179</v>
      </c>
      <c r="K58" s="208" t="s">
        <v>190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64</v>
      </c>
      <c r="C59" s="56">
        <v>-188.8</v>
      </c>
      <c r="D59" s="56">
        <v>-190.6</v>
      </c>
      <c r="E59" s="99" t="s">
        <v>162</v>
      </c>
      <c r="F59" s="58">
        <v>20</v>
      </c>
      <c r="G59" s="58">
        <v>20</v>
      </c>
      <c r="H59" s="99" t="s">
        <v>165</v>
      </c>
      <c r="I59" s="145">
        <v>0</v>
      </c>
      <c r="J59" s="59" t="s">
        <v>97</v>
      </c>
      <c r="K59" s="208" t="s">
        <v>191</v>
      </c>
      <c r="L59" s="209"/>
      <c r="M59" s="208" t="s">
        <v>193</v>
      </c>
      <c r="N59" s="210"/>
      <c r="O59" s="7"/>
    </row>
    <row r="60" spans="2:15" s="52" customFormat="1" ht="22.5" customHeight="1">
      <c r="B60" s="100" t="s">
        <v>65</v>
      </c>
      <c r="C60" s="56">
        <v>-104.2</v>
      </c>
      <c r="D60" s="56">
        <v>-109.5</v>
      </c>
      <c r="E60" s="99" t="s">
        <v>160</v>
      </c>
      <c r="F60" s="58">
        <v>40</v>
      </c>
      <c r="G60" s="58">
        <v>40</v>
      </c>
      <c r="H60" s="99" t="s">
        <v>94</v>
      </c>
      <c r="I60" s="145">
        <v>0</v>
      </c>
      <c r="J60" s="57" t="s">
        <v>66</v>
      </c>
      <c r="K60" s="208" t="s">
        <v>191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67</v>
      </c>
      <c r="C61" s="56">
        <v>29.3</v>
      </c>
      <c r="D61" s="56">
        <v>27.4</v>
      </c>
      <c r="E61" s="99" t="s">
        <v>161</v>
      </c>
      <c r="F61" s="58">
        <v>30</v>
      </c>
      <c r="G61" s="58">
        <v>30</v>
      </c>
      <c r="H61" s="98" t="s">
        <v>68</v>
      </c>
      <c r="I61" s="147">
        <v>0</v>
      </c>
      <c r="J61" s="211" t="s">
        <v>69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70</v>
      </c>
      <c r="C62" s="56">
        <v>24.7</v>
      </c>
      <c r="D62" s="56">
        <v>22.9</v>
      </c>
      <c r="E62" s="99" t="s">
        <v>163</v>
      </c>
      <c r="F62" s="58">
        <v>260</v>
      </c>
      <c r="G62" s="58">
        <v>260</v>
      </c>
      <c r="H62" s="98" t="s">
        <v>71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72</v>
      </c>
      <c r="C63" s="56">
        <v>22.9</v>
      </c>
      <c r="D63" s="56">
        <v>21.1</v>
      </c>
      <c r="E63" s="99" t="s">
        <v>182</v>
      </c>
      <c r="F63" s="60">
        <v>4.7</v>
      </c>
      <c r="G63" s="62">
        <v>4.7</v>
      </c>
      <c r="H63" s="98" t="s">
        <v>73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74</v>
      </c>
      <c r="C64" s="56">
        <v>21.9</v>
      </c>
      <c r="D64" s="56">
        <v>20.1</v>
      </c>
      <c r="E64" s="99" t="s">
        <v>183</v>
      </c>
      <c r="F64" s="60">
        <v>0.1</v>
      </c>
      <c r="G64" s="62">
        <v>0.1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123</v>
      </c>
      <c r="C65" s="61">
        <v>2.28E-06</v>
      </c>
      <c r="D65" s="61">
        <v>2.74E-06</v>
      </c>
      <c r="E65" s="98" t="s">
        <v>75</v>
      </c>
      <c r="F65" s="56">
        <v>19.8</v>
      </c>
      <c r="G65" s="62">
        <v>15.7</v>
      </c>
      <c r="H65" s="99" t="s">
        <v>95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46.4</v>
      </c>
      <c r="G66" s="143">
        <v>76.8</v>
      </c>
      <c r="H66" s="104" t="s">
        <v>96</v>
      </c>
      <c r="I66" s="146">
        <v>10</v>
      </c>
      <c r="J66" s="213"/>
      <c r="K66" s="217"/>
      <c r="L66" s="218"/>
      <c r="M66" s="218"/>
      <c r="N66" s="219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2"/>
      <c r="D75" s="156">
        <v>0</v>
      </c>
      <c r="E75" s="192" t="s">
        <v>125</v>
      </c>
      <c r="F75" s="192"/>
      <c r="G75" s="159">
        <v>0</v>
      </c>
      <c r="H75" s="192" t="s">
        <v>130</v>
      </c>
      <c r="I75" s="192"/>
      <c r="J75" s="156">
        <v>0</v>
      </c>
      <c r="K75" s="192" t="s">
        <v>155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142</v>
      </c>
      <c r="C76" s="177"/>
      <c r="D76" s="157">
        <v>0</v>
      </c>
      <c r="E76" s="177" t="s">
        <v>126</v>
      </c>
      <c r="F76" s="177"/>
      <c r="G76" s="157">
        <v>0</v>
      </c>
      <c r="H76" s="177" t="s">
        <v>133</v>
      </c>
      <c r="I76" s="177"/>
      <c r="J76" s="157">
        <v>0</v>
      </c>
      <c r="K76" s="177" t="s">
        <v>140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143</v>
      </c>
      <c r="C77" s="177"/>
      <c r="D77" s="157">
        <v>0</v>
      </c>
      <c r="E77" s="177" t="s">
        <v>127</v>
      </c>
      <c r="F77" s="177"/>
      <c r="G77" s="157">
        <v>0</v>
      </c>
      <c r="H77" s="177" t="s">
        <v>157</v>
      </c>
      <c r="I77" s="177"/>
      <c r="J77" s="160">
        <v>0</v>
      </c>
      <c r="K77" s="177" t="s">
        <v>159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144</v>
      </c>
      <c r="C78" s="177"/>
      <c r="D78" s="157">
        <v>0</v>
      </c>
      <c r="E78" s="177" t="s">
        <v>128</v>
      </c>
      <c r="F78" s="177"/>
      <c r="G78" s="157">
        <v>0</v>
      </c>
      <c r="H78" s="177" t="s">
        <v>158</v>
      </c>
      <c r="I78" s="177"/>
      <c r="J78" s="157">
        <v>0</v>
      </c>
      <c r="K78" s="177" t="s">
        <v>156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145</v>
      </c>
      <c r="C79" s="177"/>
      <c r="D79" s="157">
        <v>0</v>
      </c>
      <c r="E79" s="177" t="s">
        <v>131</v>
      </c>
      <c r="F79" s="177"/>
      <c r="G79" s="157">
        <v>0</v>
      </c>
      <c r="H79" s="177" t="s">
        <v>135</v>
      </c>
      <c r="I79" s="177"/>
      <c r="J79" s="160">
        <v>0</v>
      </c>
      <c r="K79" s="177" t="s">
        <v>139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110</v>
      </c>
      <c r="C80" s="177"/>
      <c r="D80" s="157">
        <v>0</v>
      </c>
      <c r="E80" s="177" t="s">
        <v>132</v>
      </c>
      <c r="F80" s="177"/>
      <c r="G80" s="157">
        <v>0</v>
      </c>
      <c r="H80" s="177" t="s">
        <v>136</v>
      </c>
      <c r="I80" s="177"/>
      <c r="J80" s="160">
        <v>0</v>
      </c>
      <c r="K80" s="177" t="s">
        <v>124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119</v>
      </c>
      <c r="C81" s="177"/>
      <c r="D81" s="157">
        <v>0</v>
      </c>
      <c r="E81" s="177" t="s">
        <v>129</v>
      </c>
      <c r="F81" s="177"/>
      <c r="G81" s="157">
        <v>0</v>
      </c>
      <c r="H81" s="177" t="s">
        <v>137</v>
      </c>
      <c r="I81" s="177"/>
      <c r="J81" s="157">
        <v>0</v>
      </c>
      <c r="K81" s="177" t="s">
        <v>184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5"/>
      <c r="D82" s="158">
        <v>0</v>
      </c>
      <c r="E82" s="185" t="s">
        <v>134</v>
      </c>
      <c r="F82" s="185"/>
      <c r="G82" s="158">
        <v>0</v>
      </c>
      <c r="H82" s="185" t="s">
        <v>138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198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2020-01-23T09:52:41Z</dcterms:modified>
  <cp:category/>
  <cp:version/>
  <cp:contentType/>
  <cp:contentStatus/>
</cp:coreProperties>
</file>