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954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<sst xmlns="http://schemas.openxmlformats.org/spreadsheetml/2006/main" count="237" uniqueCount="219">
  <si>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</si>
  <si>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</si>
  <si>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</si>
  <si>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</si>
  <si>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</si>
  <si>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</si>
  <si>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</si>
  <si>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</si>
  <si>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</si>
  <si>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</si>
  <si>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</si>
  <si>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</si>
  <si>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</si>
  <si>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</si>
  <si>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</si>
  <si>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</si>
  <si>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</si>
  <si>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</si>
  <si>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</si>
  <si>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</si>
  <si>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</si>
  <si>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</si>
  <si>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</si>
  <si>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</si>
  <si>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</si>
  <si>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</si>
  <si>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</si>
  <si>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</si>
  <si>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</si>
  <si>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</si>
  <si>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</si>
  <si>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</si>
  <si>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</si>
  <si>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</si>
  <si>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</si>
  <si>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</si>
  <si>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</si>
  <si>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</si>
  <si>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</si>
  <si>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</si>
  <si>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</si>
  <si>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</si>
  <si>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</si>
  <si>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</si>
  <si>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</si>
  <si>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</si>
  <si>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</si>
  <si>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</si>
  <si>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</si>
  <si>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</si>
  <si>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</si>
  <si>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</si>
  <si>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</si>
  <si>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</si>
  <si>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</si>
  <si>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</si>
  <si>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</si>
  <si>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</si>
  <si>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</si>
  <si>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</si>
  <si>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</si>
  <si>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</si>
  <si>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</si>
  <si>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</si>
  <si>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</si>
  <si>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IC-G</t>
  </si>
  <si>
    <t>Air in</t>
  </si>
  <si>
    <t>IC Down</t>
  </si>
  <si>
    <t>Remarks</t>
  </si>
  <si>
    <t>Air out</t>
  </si>
  <si>
    <t>IC Dead</t>
  </si>
  <si>
    <t>Glycol in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</si>
  <si>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</si>
  <si>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</si>
  <si>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</si>
  <si>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</si>
  <si>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</si>
  <si>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</si>
  <si>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</si>
  <si>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</si>
  <si>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</si>
  <si>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</si>
  <si>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</si>
  <si>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</si>
  <si>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</si>
  <si>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</si>
  <si>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</si>
  <si>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</si>
  <si>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</si>
  <si>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</si>
  <si>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</si>
  <si>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</si>
  <si>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</si>
  <si>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</si>
  <si>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</si>
  <si>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</si>
  <si>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</si>
  <si>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</si>
  <si>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</si>
  <si>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</si>
  <si>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V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</si>
  <si>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</si>
  <si>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</si>
  <si>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</si>
  <si>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</si>
  <si>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</si>
  <si>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</si>
  <si>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</si>
  <si>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</si>
  <si>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</si>
  <si>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</si>
  <si>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</si>
  <si>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</si>
  <si>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</si>
  <si>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</si>
  <si>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</si>
  <si>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</si>
  <si>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</si>
  <si>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</si>
  <si>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</si>
  <si>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</si>
  <si>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</si>
  <si>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</si>
  <si>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</si>
  <si>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</si>
  <si>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</si>
  <si>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</si>
  <si>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</si>
  <si>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</si>
  <si>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</si>
  <si>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</si>
  <si>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</si>
  <si>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</si>
  <si>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</si>
  <si>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</si>
  <si>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</si>
  <si>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</si>
  <si>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</si>
  <si>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</si>
  <si>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</si>
  <si>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</si>
  <si>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</si>
  <si>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</si>
  <si>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</si>
  <si>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</si>
  <si>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</si>
  <si>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</si>
  <si>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</si>
  <si>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</si>
  <si>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</si>
  <si>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</si>
  <si>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</si>
  <si>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</si>
  <si>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</si>
  <si>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</si>
  <si>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</si>
  <si>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</si>
  <si>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</si>
  <si>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</si>
  <si>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</si>
  <si>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</si>
  <si>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</si>
  <si>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</si>
  <si>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</si>
  <si>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</si>
  <si>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</si>
  <si>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</si>
  <si>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</si>
  <si>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</si>
  <si>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</si>
  <si>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</si>
  <si>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</si>
  <si>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</si>
  <si>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</si>
  <si>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조정우</t>
  </si>
  <si>
    <t>AU</t>
  </si>
  <si>
    <t>ALL</t>
  </si>
  <si>
    <t>OSU_ICIMACS_v7.2</t>
  </si>
  <si>
    <t>KX2016-03-23:1381</t>
  </si>
  <si>
    <t>-</t>
  </si>
  <si>
    <t>OSU_ICIMACS_v7.3</t>
  </si>
  <si>
    <t>KS2016-01-13:1370</t>
  </si>
  <si>
    <t>KG2016-01-13:1369</t>
  </si>
  <si>
    <t>SSO Site seeing : 0.0 / 0.0 / 0.0</t>
  </si>
  <si>
    <t>:</t>
  </si>
  <si>
    <t>V</t>
  </si>
  <si>
    <t>PROG 4</t>
  </si>
  <si>
    <t>KVM Down</t>
  </si>
  <si>
    <t>Real deal</t>
  </si>
  <si>
    <t>PROG 2</t>
  </si>
  <si>
    <t>PROG 3</t>
  </si>
  <si>
    <t>Dec
Oscillation</t>
  </si>
  <si>
    <t>권민경</t>
  </si>
  <si>
    <t xml:space="preserve"> </t>
  </si>
  <si>
    <t>I</t>
  </si>
  <si>
    <t>구름으로 인해 저녁 FLAT 촬영 불가</t>
  </si>
  <si>
    <t>풍향</t>
  </si>
  <si>
    <t>구름으로 인해 새벽 FLAT 촬영 불가</t>
  </si>
  <si>
    <t>B_039555:17</t>
  </si>
  <si>
    <t>B_039559:17/28</t>
  </si>
  <si>
    <t>B_039561:28</t>
  </si>
  <si>
    <t>B_039564:28</t>
  </si>
  <si>
    <t>B_039567:17</t>
  </si>
  <si>
    <t>B_039562-039563:17/28</t>
  </si>
  <si>
    <t>B_039568:17</t>
  </si>
  <si>
    <t>B_039569:17/28</t>
  </si>
  <si>
    <t>NW</t>
  </si>
  <si>
    <t>I_039699-039700</t>
  </si>
  <si>
    <r>
      <t>039699-039700 오브젝트 네임과 노출시간 입력 오류, S48173-OC</t>
    </r>
    <r>
      <rPr>
        <sz val="9"/>
        <color indexed="8"/>
        <rFont val="Arial Narrow"/>
        <family val="2"/>
      </rPr>
      <t>→</t>
    </r>
    <r>
      <rPr>
        <sz val="9"/>
        <color indexed="8"/>
        <rFont val="Apple SD 산돌고딕 Neo 일반체"/>
        <family val="3"/>
      </rPr>
      <t>A00163-OC</t>
    </r>
  </si>
  <si>
    <t>NNW</t>
  </si>
  <si>
    <t>S_039749:N</t>
  </si>
  <si>
    <t>s_039752:M</t>
  </si>
  <si>
    <t>[17:04], [17:06] ICS CRASHED 경고창이 떴지만 아무 이상 없었음</t>
  </si>
  <si>
    <t>B_039775:17</t>
  </si>
  <si>
    <t>B_039776:17/28</t>
  </si>
  <si>
    <t>S_039777:N</t>
  </si>
  <si>
    <t>B_039779:17</t>
  </si>
  <si>
    <t>B_039780:17</t>
  </si>
  <si>
    <t>B_039785:28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</si>
</sst>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yy&quot;-&quot;m&quot;-&quot;d;@"/>
    <numFmt numFmtId="175" formatCode="h:mm;@"/>
    <numFmt numFmtId="176" formatCode="0.0"/>
    <numFmt numFmtId="177" formatCode="0.0_ "/>
    <numFmt numFmtId="178" formatCode="[$-412]AM/PM\ h:mm:ss"/>
    <numFmt numFmtId="179" formatCode="0.00_ "/>
    <numFmt numFmtId="180" formatCode="mm&quot;월&quot;\ dd&quot;일&quot;"/>
    <numFmt numFmtId="181" formatCode="0_ "/>
    <numFmt numFmtId="182" formatCode="0.0_);[Red]\(0.0\)"/>
    <numFmt numFmtId="183" formatCode="0_);[Red]\(0\)"/>
    <numFmt numFmtId="184" formatCode="[$-412]yyyy&quot;년&quot;\ m&quot;월&quot;\ d&quot;일&quot;\ dddd"/>
    <numFmt numFmtId="185" formatCode="0_);\(0\)"/>
    <numFmt numFmtId="186" formatCode="m&quot;/&quot;d;@"/>
    <numFmt numFmtId="187" formatCode="[$-409]d&quot;-&quot;mmm;@"/>
    <numFmt numFmtId="188" formatCode="yyyy&quot;-&quot;m&quot;-&quot;d;@"/>
    <numFmt numFmtId="189" formatCode="mmm/yyyy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52"/>
      <name val="Calibri"/>
      <family val="3"/>
    </font>
    <font>
      <sz val="12"/>
      <color indexed="14"/>
      <name val="Calibri"/>
      <family val="3"/>
    </font>
    <font>
      <sz val="12"/>
      <color indexed="60"/>
      <name val="Calibri"/>
      <family val="3"/>
    </font>
    <font>
      <i/>
      <sz val="12"/>
      <color indexed="23"/>
      <name val="Calibri"/>
      <family val="3"/>
    </font>
    <font>
      <b/>
      <sz val="12"/>
      <color indexed="9"/>
      <name val="Calibri"/>
      <family val="3"/>
    </font>
    <font>
      <sz val="12"/>
      <color indexed="52"/>
      <name val="Calibri"/>
      <family val="3"/>
    </font>
    <font>
      <u val="single"/>
      <sz val="12"/>
      <color indexed="20"/>
      <name val="Calibri"/>
      <family val="3"/>
    </font>
    <font>
      <b/>
      <sz val="12"/>
      <color indexed="8"/>
      <name val="Calibri"/>
      <family val="3"/>
    </font>
    <font>
      <sz val="12"/>
      <color indexed="62"/>
      <name val="Calibri"/>
      <family val="3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17"/>
      <name val="Calibri"/>
      <family val="3"/>
    </font>
    <font>
      <b/>
      <sz val="12"/>
      <color indexed="63"/>
      <name val="Calibri"/>
      <family val="3"/>
    </font>
    <font>
      <u val="single"/>
      <sz val="12"/>
      <color indexed="12"/>
      <name val="Calibri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9"/>
      <color indexed="8"/>
      <name val="Arial Narrow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/>
      <right style="thin"/>
      <top style="thin"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75" fontId="88" fillId="34" borderId="11" xfId="0" applyNumberFormat="1" applyFont="1" applyFill="1" applyBorder="1" applyAlignment="1">
      <alignment horizontal="center" vertical="center"/>
    </xf>
    <xf numFmtId="176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76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75" fontId="88" fillId="34" borderId="15" xfId="0" applyNumberFormat="1" applyFont="1" applyFill="1" applyBorder="1" applyAlignment="1">
      <alignment horizontal="center" vertical="center"/>
    </xf>
    <xf numFmtId="176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75" fontId="88" fillId="36" borderId="17" xfId="0" applyNumberFormat="1" applyFont="1" applyFill="1" applyBorder="1" applyAlignment="1">
      <alignment horizontal="center" vertical="center"/>
    </xf>
    <xf numFmtId="176" fontId="88" fillId="36" borderId="18" xfId="0" applyNumberFormat="1" applyFont="1" applyFill="1" applyBorder="1" applyAlignment="1">
      <alignment horizontal="center" vertical="center"/>
    </xf>
    <xf numFmtId="176" fontId="88" fillId="36" borderId="19" xfId="0" applyNumberFormat="1" applyFont="1" applyFill="1" applyBorder="1" applyAlignment="1">
      <alignment horizontal="center" vertical="center"/>
    </xf>
    <xf numFmtId="176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77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1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82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77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1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83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79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75" fontId="88" fillId="34" borderId="42" xfId="0" applyNumberFormat="1" applyFont="1" applyFill="1" applyBorder="1" applyAlignment="1">
      <alignment horizontal="center" vertical="center"/>
    </xf>
    <xf numFmtId="175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75" fontId="88" fillId="36" borderId="45" xfId="0" applyNumberFormat="1" applyFont="1" applyFill="1" applyBorder="1" applyAlignment="1">
      <alignment horizontal="center" vertical="center"/>
    </xf>
    <xf numFmtId="175" fontId="88" fillId="36" borderId="46" xfId="0" applyNumberFormat="1" applyFont="1" applyFill="1" applyBorder="1" applyAlignment="1">
      <alignment horizontal="center" vertical="center"/>
    </xf>
    <xf numFmtId="175" fontId="88" fillId="36" borderId="47" xfId="0" applyNumberFormat="1" applyFont="1" applyFill="1" applyBorder="1" applyAlignment="1">
      <alignment horizontal="center" vertical="center"/>
    </xf>
    <xf numFmtId="175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75" fontId="88" fillId="34" borderId="50" xfId="0" applyNumberFormat="1" applyFont="1" applyFill="1" applyBorder="1" applyAlignment="1">
      <alignment horizontal="center" vertical="center"/>
    </xf>
    <xf numFmtId="175" fontId="88" fillId="38" borderId="51" xfId="0" applyNumberFormat="1" applyFont="1" applyFill="1" applyBorder="1" applyAlignment="1">
      <alignment horizontal="center" vertical="center"/>
    </xf>
    <xf numFmtId="175" fontId="88" fillId="38" borderId="11" xfId="0" applyNumberFormat="1" applyFont="1" applyFill="1" applyBorder="1" applyAlignment="1">
      <alignment horizontal="center" vertical="center"/>
    </xf>
    <xf numFmtId="175" fontId="88" fillId="38" borderId="52" xfId="0" applyNumberFormat="1" applyFont="1" applyFill="1" applyBorder="1" applyAlignment="1">
      <alignment horizontal="center" vertical="center"/>
    </xf>
    <xf numFmtId="175" fontId="88" fillId="38" borderId="53" xfId="0" applyNumberFormat="1" applyFont="1" applyFill="1" applyBorder="1" applyAlignment="1">
      <alignment horizontal="center" vertical="center"/>
    </xf>
    <xf numFmtId="175" fontId="88" fillId="39" borderId="54" xfId="0" applyNumberFormat="1" applyFont="1" applyFill="1" applyBorder="1" applyAlignment="1">
      <alignment horizontal="center" vertical="center"/>
    </xf>
    <xf numFmtId="175" fontId="88" fillId="39" borderId="55" xfId="0" applyNumberFormat="1" applyFont="1" applyFill="1" applyBorder="1" applyAlignment="1">
      <alignment horizontal="center" vertical="center"/>
    </xf>
    <xf numFmtId="175" fontId="88" fillId="39" borderId="56" xfId="0" applyNumberFormat="1" applyFont="1" applyFill="1" applyBorder="1" applyAlignment="1">
      <alignment horizontal="center" vertical="center"/>
    </xf>
    <xf numFmtId="175" fontId="88" fillId="40" borderId="57" xfId="0" applyNumberFormat="1" applyFont="1" applyFill="1" applyBorder="1" applyAlignment="1">
      <alignment horizontal="center" vertical="center"/>
    </xf>
    <xf numFmtId="175" fontId="88" fillId="40" borderId="58" xfId="0" applyNumberFormat="1" applyFont="1" applyFill="1" applyBorder="1" applyAlignment="1">
      <alignment horizontal="center" vertical="center"/>
    </xf>
    <xf numFmtId="175" fontId="88" fillId="40" borderId="59" xfId="0" applyNumberFormat="1" applyFont="1" applyFill="1" applyBorder="1" applyAlignment="1">
      <alignment horizontal="center" vertical="center"/>
    </xf>
    <xf numFmtId="175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1" fontId="88" fillId="0" borderId="61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79" fontId="88" fillId="37" borderId="62" xfId="0" applyNumberFormat="1" applyFont="1" applyFill="1" applyBorder="1" applyAlignment="1">
      <alignment horizontal="right" vertical="center"/>
    </xf>
    <xf numFmtId="185" fontId="93" fillId="34" borderId="63" xfId="0" applyNumberFormat="1" applyFont="1" applyFill="1" applyBorder="1" applyAlignment="1">
      <alignment horizontal="center" vertical="center"/>
    </xf>
    <xf numFmtId="185" fontId="93" fillId="34" borderId="24" xfId="0" applyNumberFormat="1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177" fontId="93" fillId="34" borderId="63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85" fontId="100" fillId="34" borderId="64" xfId="0" applyNumberFormat="1" applyFont="1" applyFill="1" applyBorder="1" applyAlignment="1">
      <alignment horizontal="center" vertical="center"/>
    </xf>
    <xf numFmtId="185" fontId="100" fillId="34" borderId="15" xfId="0" applyNumberFormat="1" applyFont="1" applyFill="1" applyBorder="1" applyAlignment="1">
      <alignment horizontal="center" vertical="center"/>
    </xf>
    <xf numFmtId="185" fontId="100" fillId="34" borderId="65" xfId="0" applyNumberFormat="1" applyFont="1" applyFill="1" applyBorder="1" applyAlignment="1">
      <alignment horizontal="center" vertical="center"/>
    </xf>
    <xf numFmtId="185" fontId="100" fillId="34" borderId="66" xfId="0" applyNumberFormat="1" applyFont="1" applyFill="1" applyBorder="1" applyAlignment="1">
      <alignment horizontal="center" vertical="center"/>
    </xf>
    <xf numFmtId="185" fontId="100" fillId="34" borderId="67" xfId="0" applyNumberFormat="1" applyFont="1" applyFill="1" applyBorder="1" applyAlignment="1">
      <alignment horizontal="center" vertical="center"/>
    </xf>
    <xf numFmtId="185" fontId="100" fillId="34" borderId="68" xfId="0" applyNumberFormat="1" applyFont="1" applyFill="1" applyBorder="1" applyAlignment="1">
      <alignment horizontal="center" vertical="center"/>
    </xf>
    <xf numFmtId="185" fontId="100" fillId="34" borderId="69" xfId="0" applyNumberFormat="1" applyFont="1" applyFill="1" applyBorder="1" applyAlignment="1">
      <alignment horizontal="center" vertical="center"/>
    </xf>
    <xf numFmtId="185" fontId="100" fillId="34" borderId="70" xfId="0" applyNumberFormat="1" applyFont="1" applyFill="1" applyBorder="1" applyAlignment="1">
      <alignment horizontal="center" vertical="center"/>
    </xf>
    <xf numFmtId="185" fontId="100" fillId="34" borderId="71" xfId="0" applyNumberFormat="1" applyFont="1" applyFill="1" applyBorder="1" applyAlignment="1">
      <alignment horizontal="center" vertical="center"/>
    </xf>
    <xf numFmtId="185" fontId="100" fillId="34" borderId="69" xfId="0" applyNumberFormat="1" applyFont="1" applyFill="1" applyBorder="1" applyAlignment="1">
      <alignment horizontal="center" vertical="center" wrapText="1"/>
    </xf>
    <xf numFmtId="185" fontId="100" fillId="34" borderId="70" xfId="0" applyNumberFormat="1" applyFont="1" applyFill="1" applyBorder="1" applyAlignment="1" quotePrefix="1">
      <alignment horizontal="center" vertical="center"/>
    </xf>
    <xf numFmtId="185" fontId="100" fillId="34" borderId="72" xfId="0" applyNumberFormat="1" applyFont="1" applyFill="1" applyBorder="1" applyAlignment="1">
      <alignment horizontal="center" vertical="center"/>
    </xf>
    <xf numFmtId="185" fontId="100" fillId="34" borderId="73" xfId="0" applyNumberFormat="1" applyFont="1" applyFill="1" applyBorder="1" applyAlignment="1">
      <alignment horizontal="center" vertical="center"/>
    </xf>
    <xf numFmtId="185" fontId="100" fillId="34" borderId="74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vertical="center"/>
    </xf>
    <xf numFmtId="20" fontId="83" fillId="0" borderId="0" xfId="0" applyNumberFormat="1" applyFont="1" applyAlignment="1">
      <alignment vertical="center"/>
    </xf>
    <xf numFmtId="0" fontId="88" fillId="36" borderId="75" xfId="0" applyFont="1" applyFill="1" applyBorder="1" applyAlignment="1">
      <alignment horizontal="center" vertical="center"/>
    </xf>
    <xf numFmtId="188" fontId="99" fillId="34" borderId="20" xfId="0" applyNumberFormat="1" applyFont="1" applyFill="1" applyBorder="1" applyAlignment="1">
      <alignment horizontal="center" vertical="center"/>
    </xf>
    <xf numFmtId="188" fontId="99" fillId="34" borderId="13" xfId="0" applyNumberFormat="1" applyFont="1" applyFill="1" applyBorder="1" applyAlignment="1">
      <alignment horizontal="center" vertical="center"/>
    </xf>
    <xf numFmtId="0" fontId="89" fillId="0" borderId="76" xfId="0" applyFont="1" applyBorder="1" applyAlignment="1">
      <alignment horizontal="center" vertical="center"/>
    </xf>
    <xf numFmtId="0" fontId="89" fillId="0" borderId="77" xfId="0" applyFont="1" applyBorder="1" applyAlignment="1">
      <alignment horizontal="center" vertical="center"/>
    </xf>
    <xf numFmtId="0" fontId="89" fillId="0" borderId="78" xfId="0" applyFont="1" applyBorder="1" applyAlignment="1">
      <alignment horizontal="center" vertical="center"/>
    </xf>
    <xf numFmtId="20" fontId="88" fillId="0" borderId="79" xfId="0" applyNumberFormat="1" applyFont="1" applyBorder="1" applyAlignment="1">
      <alignment horizontal="center" vertical="center"/>
    </xf>
    <xf numFmtId="20" fontId="88" fillId="0" borderId="80" xfId="0" applyNumberFormat="1" applyFont="1" applyBorder="1" applyAlignment="1">
      <alignment horizontal="center" vertical="center"/>
    </xf>
    <xf numFmtId="20" fontId="88" fillId="0" borderId="81" xfId="0" applyNumberFormat="1" applyFont="1" applyBorder="1" applyAlignment="1">
      <alignment horizontal="center" vertical="center"/>
    </xf>
    <xf numFmtId="49" fontId="102" fillId="34" borderId="20" xfId="0" applyNumberFormat="1" applyFont="1" applyFill="1" applyBorder="1" applyAlignment="1">
      <alignment horizontal="center" vertical="center" wrapText="1"/>
    </xf>
    <xf numFmtId="49" fontId="102" fillId="34" borderId="14" xfId="0" applyNumberFormat="1" applyFont="1" applyFill="1" applyBorder="1" applyAlignment="1">
      <alignment horizontal="center" vertical="center" wrapText="1"/>
    </xf>
    <xf numFmtId="49" fontId="102" fillId="34" borderId="82" xfId="0" applyNumberFormat="1" applyFont="1" applyFill="1" applyBorder="1" applyAlignment="1">
      <alignment horizontal="center" vertical="center" wrapText="1"/>
    </xf>
    <xf numFmtId="49" fontId="102" fillId="34" borderId="13" xfId="0" applyNumberFormat="1" applyFont="1" applyFill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9" fillId="0" borderId="83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1" borderId="20" xfId="0" applyNumberFormat="1" applyFont="1" applyFill="1" applyBorder="1" applyAlignment="1">
      <alignment vertical="center" wrapText="1"/>
    </xf>
    <xf numFmtId="0" fontId="103" fillId="41" borderId="13" xfId="0" applyNumberFormat="1" applyFont="1" applyFill="1" applyBorder="1" applyAlignment="1">
      <alignment vertical="center" wrapText="1"/>
    </xf>
    <xf numFmtId="0" fontId="89" fillId="0" borderId="0" xfId="0" applyFont="1" applyBorder="1" applyAlignment="1">
      <alignment horizontal="left" vertical="center"/>
    </xf>
    <xf numFmtId="0" fontId="26" fillId="42" borderId="84" xfId="33" applyNumberFormat="1" applyFont="1" applyFill="1" applyBorder="1" applyAlignment="1">
      <alignment horizontal="left" vertical="center"/>
      <protection/>
    </xf>
    <xf numFmtId="0" fontId="7" fillId="42" borderId="85" xfId="33" applyNumberFormat="1" applyFont="1" applyFill="1" applyBorder="1" applyAlignment="1">
      <alignment horizontal="left" vertical="center"/>
      <protection/>
    </xf>
    <xf numFmtId="0" fontId="7" fillId="42" borderId="86" xfId="33" applyNumberFormat="1" applyFont="1" applyFill="1" applyBorder="1" applyAlignment="1">
      <alignment horizontal="left" vertical="center"/>
      <protection/>
    </xf>
    <xf numFmtId="0" fontId="7" fillId="42" borderId="87" xfId="33" applyNumberFormat="1" applyFont="1" applyFill="1" applyBorder="1" applyAlignment="1">
      <alignment horizontal="left" vertical="center"/>
      <protection/>
    </xf>
    <xf numFmtId="0" fontId="7" fillId="42" borderId="0" xfId="33" applyNumberFormat="1" applyFont="1" applyFill="1" applyBorder="1" applyAlignment="1">
      <alignment horizontal="left" vertical="center"/>
      <protection/>
    </xf>
    <xf numFmtId="0" fontId="7" fillId="42" borderId="88" xfId="33" applyNumberFormat="1" applyFont="1" applyFill="1" applyBorder="1" applyAlignment="1">
      <alignment horizontal="left" vertical="center"/>
      <protection/>
    </xf>
    <xf numFmtId="0" fontId="7" fillId="42" borderId="89" xfId="33" applyNumberFormat="1" applyFont="1" applyFill="1" applyBorder="1" applyAlignment="1">
      <alignment horizontal="left" vertical="center"/>
      <protection/>
    </xf>
    <xf numFmtId="0" fontId="7" fillId="42" borderId="90" xfId="33" applyNumberFormat="1" applyFont="1" applyFill="1" applyBorder="1" applyAlignment="1">
      <alignment horizontal="left" vertical="center"/>
      <protection/>
    </xf>
    <xf numFmtId="0" fontId="7" fillId="42" borderId="91" xfId="33" applyNumberFormat="1" applyFont="1" applyFill="1" applyBorder="1" applyAlignment="1">
      <alignment horizontal="left" vertical="center"/>
      <protection/>
    </xf>
    <xf numFmtId="0" fontId="96" fillId="0" borderId="92" xfId="0" applyFont="1" applyBorder="1" applyAlignment="1">
      <alignment horizontal="center" vertical="center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96" xfId="0" applyFont="1" applyBorder="1" applyAlignment="1">
      <alignment horizontal="center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83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 wrapText="1"/>
    </xf>
    <xf numFmtId="0" fontId="93" fillId="0" borderId="99" xfId="0" applyFont="1" applyFill="1" applyBorder="1" applyAlignment="1">
      <alignment horizontal="center" vertical="center" wrapText="1"/>
    </xf>
    <xf numFmtId="0" fontId="93" fillId="0" borderId="100" xfId="0" applyFont="1" applyFill="1" applyBorder="1" applyAlignment="1">
      <alignment horizontal="center" vertical="center" wrapText="1"/>
    </xf>
    <xf numFmtId="0" fontId="93" fillId="0" borderId="101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102" xfId="0" applyFont="1" applyFill="1" applyBorder="1" applyAlignment="1">
      <alignment horizontal="center" vertical="center" wrapText="1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7" fillId="0" borderId="104" xfId="0" applyFont="1" applyBorder="1" applyAlignment="1">
      <alignment horizontal="center" vertical="center" wrapText="1"/>
    </xf>
    <xf numFmtId="0" fontId="97" fillId="0" borderId="69" xfId="0" applyFont="1" applyBorder="1" applyAlignment="1">
      <alignment horizontal="center" vertical="center" wrapText="1"/>
    </xf>
    <xf numFmtId="0" fontId="97" fillId="0" borderId="105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7" fillId="0" borderId="106" xfId="0" applyFont="1" applyBorder="1" applyAlignment="1">
      <alignment horizontal="center" vertical="center" wrapText="1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99" xfId="0" applyNumberFormat="1" applyFont="1" applyBorder="1" applyAlignment="1">
      <alignment horizontal="left" vertical="center"/>
    </xf>
    <xf numFmtId="0" fontId="98" fillId="0" borderId="107" xfId="0" applyNumberFormat="1" applyFont="1" applyBorder="1" applyAlignment="1">
      <alignment horizontal="left" vertical="center"/>
    </xf>
    <xf numFmtId="0" fontId="98" fillId="0" borderId="101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  <xf numFmtId="20" fontId="98" fillId="0" borderId="101" xfId="0" applyNumberFormat="1" applyFont="1" applyBorder="1" applyAlignment="1">
      <alignment horizontal="left" vertical="center"/>
    </xf>
    <xf numFmtId="0" fontId="87" fillId="0" borderId="0" xfId="0" applyNumberFormat="1" applyFont="1" applyBorder="1" applyAlignment="1">
      <alignment horizontal="left" vertical="center"/>
    </xf>
    <xf numFmtId="0" fontId="87" fillId="0" borderId="108" xfId="0" applyNumberFormat="1" applyFont="1" applyBorder="1" applyAlignment="1">
      <alignment horizontal="left" vertical="center"/>
    </xf>
    <xf numFmtId="14" fontId="98" fillId="0" borderId="92" xfId="0" applyNumberFormat="1" applyFont="1" applyBorder="1" applyAlignment="1">
      <alignment horizontal="left" vertical="center"/>
    </xf>
    <xf numFmtId="0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69">
        <v>42730</v>
      </c>
      <c r="D3" s="170"/>
      <c r="E3" s="12"/>
      <c r="F3" s="12"/>
      <c r="G3" s="12"/>
      <c r="H3" s="11"/>
      <c r="I3" s="11"/>
      <c r="J3" s="11"/>
      <c r="K3" s="109" t="s">
        <v>44</v>
      </c>
      <c r="L3" s="140">
        <f>(M31-(M32+M33))/M31*100</f>
        <v>100</v>
      </c>
      <c r="M3" s="110" t="s">
        <v>45</v>
      </c>
      <c r="N3" s="140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174</v>
      </c>
      <c r="D4" s="20" t="s">
        <v>192</v>
      </c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175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 t="s">
        <v>193</v>
      </c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196</v>
      </c>
      <c r="H8" s="17" t="s">
        <v>26</v>
      </c>
      <c r="I8" s="24" t="s">
        <v>31</v>
      </c>
      <c r="J8" s="65" t="s">
        <v>34</v>
      </c>
      <c r="K8" s="12"/>
      <c r="L8" s="21">
        <v>1</v>
      </c>
      <c r="M8" s="73" t="s">
        <v>1</v>
      </c>
      <c r="N8" s="74" t="s">
        <v>164</v>
      </c>
    </row>
    <row r="9" spans="1:14" s="2" customFormat="1" ht="13.5" customHeight="1">
      <c r="A9" s="11"/>
      <c r="B9" s="17" t="s">
        <v>8</v>
      </c>
      <c r="C9" s="25">
        <v>0.41111111111111115</v>
      </c>
      <c r="D9" s="26">
        <v>1.7</v>
      </c>
      <c r="E9" s="26">
        <v>21.5</v>
      </c>
      <c r="F9" s="26">
        <v>46</v>
      </c>
      <c r="G9" s="27" t="s">
        <v>206</v>
      </c>
      <c r="H9" s="26">
        <v>5.5</v>
      </c>
      <c r="I9" s="28">
        <v>7</v>
      </c>
      <c r="J9" s="29">
        <v>0</v>
      </c>
      <c r="K9" s="11"/>
      <c r="L9" s="21">
        <v>2</v>
      </c>
      <c r="M9" s="73" t="s">
        <v>2</v>
      </c>
      <c r="N9" s="74" t="s">
        <v>165</v>
      </c>
    </row>
    <row r="10" spans="1:15" s="2" customFormat="1" ht="13.5" customHeight="1">
      <c r="A10" s="11"/>
      <c r="B10" s="17" t="s">
        <v>184</v>
      </c>
      <c r="C10" s="25">
        <v>0.5659722222222222</v>
      </c>
      <c r="D10" s="26">
        <v>1.6</v>
      </c>
      <c r="E10" s="26">
        <v>20.4</v>
      </c>
      <c r="F10" s="26">
        <v>44</v>
      </c>
      <c r="G10" s="27" t="s">
        <v>209</v>
      </c>
      <c r="H10" s="26">
        <v>3.1</v>
      </c>
      <c r="I10" s="11"/>
      <c r="J10" s="30">
        <v>0</v>
      </c>
      <c r="K10" s="11"/>
      <c r="L10" s="21">
        <v>4</v>
      </c>
      <c r="M10" s="73" t="s">
        <v>40</v>
      </c>
      <c r="N10" s="22" t="s">
        <v>101</v>
      </c>
      <c r="O10" s="3"/>
    </row>
    <row r="11" spans="1:15" s="2" customFormat="1" ht="13.5" customHeight="1" thickBot="1">
      <c r="A11" s="11"/>
      <c r="B11" s="31" t="s">
        <v>9</v>
      </c>
      <c r="C11" s="32">
        <v>0.7416666666666667</v>
      </c>
      <c r="D11" s="33">
        <v>1.2</v>
      </c>
      <c r="E11" s="33">
        <v>15.8</v>
      </c>
      <c r="F11" s="33">
        <v>78</v>
      </c>
      <c r="G11" s="27" t="s">
        <v>209</v>
      </c>
      <c r="H11" s="33">
        <v>4.1</v>
      </c>
      <c r="I11" s="11"/>
      <c r="J11" s="34">
        <v>1</v>
      </c>
      <c r="K11" s="11"/>
      <c r="L11" s="21">
        <v>8</v>
      </c>
      <c r="M11" s="73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24.330555555555556</v>
      </c>
      <c r="D12" s="37">
        <f>AVERAGE(D9:D11)</f>
        <v>1.5</v>
      </c>
      <c r="E12" s="37">
        <f>AVERAGE(E9:E11)</f>
        <v>19.233333333333334</v>
      </c>
      <c r="F12" s="38">
        <f>AVERAGE(F9:F11)</f>
        <v>56</v>
      </c>
      <c r="G12" s="11"/>
      <c r="H12" s="39">
        <f>AVERAGE(H9:H11)</f>
        <v>4.233333333333333</v>
      </c>
      <c r="I12" s="11"/>
      <c r="J12" s="40">
        <f>AVERAGE(J9:J11)</f>
        <v>0.3333333333333333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46"/>
      <c r="E13" s="46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46"/>
      <c r="E14" s="46"/>
      <c r="F14" s="46"/>
      <c r="G14" s="46"/>
      <c r="H14" s="11"/>
      <c r="I14" s="166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77</v>
      </c>
      <c r="D15" s="42" t="s">
        <v>80</v>
      </c>
      <c r="E15" s="42" t="s">
        <v>189</v>
      </c>
      <c r="F15" s="42" t="s">
        <v>190</v>
      </c>
      <c r="G15" s="42" t="s">
        <v>186</v>
      </c>
      <c r="H15" s="42" t="s">
        <v>81</v>
      </c>
      <c r="I15" s="42" t="s">
        <v>82</v>
      </c>
      <c r="J15" s="42" t="s">
        <v>83</v>
      </c>
      <c r="K15" s="42" t="s">
        <v>84</v>
      </c>
      <c r="L15" s="42" t="s">
        <v>85</v>
      </c>
      <c r="M15" s="42" t="s">
        <v>160</v>
      </c>
      <c r="N15" s="41" t="s">
        <v>79</v>
      </c>
    </row>
    <row r="16" spans="1:14" s="2" customFormat="1" ht="18.75" customHeight="1">
      <c r="A16" s="11"/>
      <c r="B16" s="64" t="s">
        <v>11</v>
      </c>
      <c r="C16" s="164" t="s">
        <v>78</v>
      </c>
      <c r="D16" s="164" t="s">
        <v>176</v>
      </c>
      <c r="E16" s="164" t="s">
        <v>17</v>
      </c>
      <c r="F16" s="164" t="s">
        <v>18</v>
      </c>
      <c r="G16" s="164" t="s">
        <v>176</v>
      </c>
      <c r="H16" s="164"/>
      <c r="I16" s="164"/>
      <c r="J16" s="164"/>
      <c r="K16" s="164"/>
      <c r="L16" s="164"/>
      <c r="M16" s="164"/>
      <c r="N16" s="164" t="s">
        <v>78</v>
      </c>
    </row>
    <row r="17" spans="1:14" s="2" customFormat="1" ht="13.5" customHeight="1">
      <c r="A17" s="11" t="s">
        <v>184</v>
      </c>
      <c r="B17" s="64" t="s">
        <v>25</v>
      </c>
      <c r="C17" s="25">
        <v>0.3840277777777778</v>
      </c>
      <c r="D17" s="25">
        <v>0.3854166666666667</v>
      </c>
      <c r="E17" s="25">
        <v>0.41111111111111115</v>
      </c>
      <c r="F17" s="25">
        <v>0.5145833333333333</v>
      </c>
      <c r="G17" s="25">
        <v>0.7416666666666667</v>
      </c>
      <c r="H17" s="25"/>
      <c r="I17" s="25"/>
      <c r="J17" s="25"/>
      <c r="K17" s="25"/>
      <c r="L17" s="25"/>
      <c r="M17" s="25"/>
      <c r="N17" s="25">
        <v>0.7583333333333333</v>
      </c>
    </row>
    <row r="18" spans="1:14" s="2" customFormat="1" ht="13.5" customHeight="1">
      <c r="A18" s="11"/>
      <c r="B18" s="64" t="s">
        <v>12</v>
      </c>
      <c r="C18" s="44">
        <v>39554</v>
      </c>
      <c r="D18" s="43">
        <v>39555</v>
      </c>
      <c r="E18" s="43">
        <v>39570</v>
      </c>
      <c r="F18" s="43">
        <v>39636</v>
      </c>
      <c r="G18" s="43">
        <v>39774</v>
      </c>
      <c r="H18" s="43"/>
      <c r="I18" s="43"/>
      <c r="J18" s="43"/>
      <c r="K18" s="43"/>
      <c r="L18" s="43"/>
      <c r="M18" s="43"/>
      <c r="N18" s="43">
        <v>39788</v>
      </c>
    </row>
    <row r="19" spans="1:14" s="2" customFormat="1" ht="13.5" customHeight="1" thickBot="1">
      <c r="A19" s="11"/>
      <c r="B19" s="64" t="s">
        <v>13</v>
      </c>
      <c r="C19" s="136"/>
      <c r="D19" s="44">
        <v>39569</v>
      </c>
      <c r="E19" s="44">
        <v>39635</v>
      </c>
      <c r="F19" s="44">
        <v>39773</v>
      </c>
      <c r="G19" s="44">
        <v>39787</v>
      </c>
      <c r="H19" s="44"/>
      <c r="I19" s="44"/>
      <c r="J19" s="44"/>
      <c r="K19" s="44"/>
      <c r="L19" s="44"/>
      <c r="M19" s="44"/>
      <c r="N19" s="138"/>
    </row>
    <row r="20" spans="1:14" s="2" customFormat="1" ht="13.5" customHeight="1" thickBot="1">
      <c r="A20" s="11"/>
      <c r="B20" s="168" t="s">
        <v>161</v>
      </c>
      <c r="C20" s="137"/>
      <c r="D20" s="45">
        <f>IF(ISNUMBER(D18),D19-D18+1,"")</f>
        <v>15</v>
      </c>
      <c r="E20" s="45">
        <f>IF(ISNUMBER(E18),E19-E18+1,"")</f>
        <v>66</v>
      </c>
      <c r="F20" s="45">
        <f>IF(ISNUMBER(F18),F19-F18+1,"")</f>
        <v>138</v>
      </c>
      <c r="G20" s="45">
        <f>IF(ISNUMBER(G18),G19-G18+1,"")</f>
        <v>14</v>
      </c>
      <c r="H20" s="45">
        <f aca="true" t="shared" si="0" ref="H20:M20">IF(ISNUMBER(H18),H19-H18+1,"")</f>
      </c>
      <c r="I20" s="45">
        <f t="shared" si="0"/>
      </c>
      <c r="J20" s="45">
        <f t="shared" si="0"/>
      </c>
      <c r="K20" s="45">
        <f t="shared" si="0"/>
      </c>
      <c r="L20" s="45">
        <f t="shared" si="0"/>
      </c>
      <c r="M20" s="139">
        <f t="shared" si="0"/>
      </c>
      <c r="N20" s="137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71" t="s">
        <v>92</v>
      </c>
      <c r="C22" s="75" t="s">
        <v>93</v>
      </c>
      <c r="D22" s="76" t="s">
        <v>94</v>
      </c>
      <c r="E22" s="77" t="s">
        <v>95</v>
      </c>
      <c r="F22" s="174" t="s">
        <v>159</v>
      </c>
      <c r="G22" s="175"/>
      <c r="H22" s="176"/>
      <c r="I22" s="82" t="s">
        <v>93</v>
      </c>
      <c r="J22" s="76" t="s">
        <v>94</v>
      </c>
      <c r="K22" s="76" t="s">
        <v>95</v>
      </c>
      <c r="L22" s="174" t="s">
        <v>159</v>
      </c>
      <c r="M22" s="175"/>
      <c r="N22" s="176"/>
    </row>
    <row r="23" spans="1:14" s="2" customFormat="1" ht="18.75" customHeight="1">
      <c r="A23" s="11"/>
      <c r="B23" s="172"/>
      <c r="C23" s="162"/>
      <c r="D23" s="162"/>
      <c r="E23" s="20" t="s">
        <v>97</v>
      </c>
      <c r="F23" s="177"/>
      <c r="G23" s="178"/>
      <c r="H23" s="179"/>
      <c r="I23" s="80"/>
      <c r="J23" s="20"/>
      <c r="K23" s="20" t="s">
        <v>96</v>
      </c>
      <c r="L23" s="177"/>
      <c r="M23" s="178"/>
      <c r="N23" s="180"/>
    </row>
    <row r="24" spans="1:14" s="2" customFormat="1" ht="18.75" customHeight="1">
      <c r="A24" s="11"/>
      <c r="B24" s="172"/>
      <c r="C24" s="163"/>
      <c r="D24" s="163"/>
      <c r="E24" s="78" t="s">
        <v>185</v>
      </c>
      <c r="F24" s="177"/>
      <c r="G24" s="178"/>
      <c r="H24" s="179"/>
      <c r="I24" s="81"/>
      <c r="J24" s="79"/>
      <c r="K24" s="79" t="s">
        <v>98</v>
      </c>
      <c r="L24" s="177"/>
      <c r="M24" s="178"/>
      <c r="N24" s="180"/>
    </row>
    <row r="25" spans="1:14" s="2" customFormat="1" ht="18.75" customHeight="1">
      <c r="A25" s="11" t="s">
        <v>99</v>
      </c>
      <c r="B25" s="172"/>
      <c r="C25" s="162"/>
      <c r="D25" s="162"/>
      <c r="E25" s="20" t="s">
        <v>98</v>
      </c>
      <c r="F25" s="177"/>
      <c r="G25" s="178"/>
      <c r="H25" s="179"/>
      <c r="I25" s="80"/>
      <c r="J25" s="20"/>
      <c r="K25" s="20" t="s">
        <v>100</v>
      </c>
      <c r="L25" s="177"/>
      <c r="M25" s="178"/>
      <c r="N25" s="180"/>
    </row>
    <row r="26" spans="1:14" s="2" customFormat="1" ht="18.75" customHeight="1">
      <c r="A26" s="11"/>
      <c r="B26" s="173"/>
      <c r="C26" s="162"/>
      <c r="D26" s="162"/>
      <c r="E26" s="165" t="s">
        <v>194</v>
      </c>
      <c r="F26" s="177"/>
      <c r="G26" s="178"/>
      <c r="H26" s="179"/>
      <c r="I26" s="80"/>
      <c r="J26" s="20"/>
      <c r="K26" s="20" t="s">
        <v>97</v>
      </c>
      <c r="L26" s="177"/>
      <c r="M26" s="178"/>
      <c r="N26" s="180"/>
    </row>
    <row r="27" spans="1:14" s="2" customFormat="1" ht="13.5" customHeight="1">
      <c r="A27" s="11"/>
      <c r="B27" s="12"/>
      <c r="C27" s="12"/>
      <c r="D27" s="46"/>
      <c r="E27" s="46"/>
      <c r="F27" s="46"/>
      <c r="G27" s="12"/>
      <c r="H27" s="11"/>
      <c r="I27" s="11"/>
      <c r="J27" s="11"/>
      <c r="K27" s="11"/>
      <c r="L27" s="11"/>
      <c r="M27" s="11"/>
      <c r="N27" s="11"/>
    </row>
    <row r="28" spans="1:15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  <c r="O28" s="167"/>
    </row>
    <row r="29" spans="1:14" s="2" customFormat="1" ht="13.5" customHeight="1">
      <c r="A29" s="11"/>
      <c r="B29" s="105"/>
      <c r="C29" s="112" t="s">
        <v>16</v>
      </c>
      <c r="D29" s="113" t="s">
        <v>17</v>
      </c>
      <c r="E29" s="113" t="s">
        <v>18</v>
      </c>
      <c r="F29" s="113" t="s">
        <v>19</v>
      </c>
      <c r="G29" s="113" t="s">
        <v>20</v>
      </c>
      <c r="H29" s="113" t="s">
        <v>21</v>
      </c>
      <c r="I29" s="113" t="s">
        <v>22</v>
      </c>
      <c r="J29" s="113" t="s">
        <v>23</v>
      </c>
      <c r="K29" s="113" t="s">
        <v>35</v>
      </c>
      <c r="L29" s="114" t="s">
        <v>36</v>
      </c>
      <c r="M29" s="117" t="s">
        <v>37</v>
      </c>
      <c r="N29" s="122" t="s">
        <v>46</v>
      </c>
    </row>
    <row r="30" spans="1:14" s="2" customFormat="1" ht="13.5" customHeight="1">
      <c r="A30" s="11"/>
      <c r="B30" s="106" t="s">
        <v>167</v>
      </c>
      <c r="C30" s="124"/>
      <c r="D30" s="125">
        <v>0.08333333333333333</v>
      </c>
      <c r="E30" s="125">
        <v>0.18888888888888888</v>
      </c>
      <c r="F30" s="125"/>
      <c r="G30" s="125"/>
      <c r="H30" s="125"/>
      <c r="I30" s="125"/>
      <c r="J30" s="125"/>
      <c r="K30" s="125"/>
      <c r="L30" s="126"/>
      <c r="M30" s="118">
        <f>SUM(C30:L30)</f>
        <v>0.2722222222222222</v>
      </c>
      <c r="N30" s="127"/>
    </row>
    <row r="31" spans="1:15" s="2" customFormat="1" ht="13.5" customHeight="1">
      <c r="A31" s="11"/>
      <c r="B31" s="107" t="s">
        <v>41</v>
      </c>
      <c r="C31" s="115"/>
      <c r="D31" s="32">
        <v>0.10347222222222223</v>
      </c>
      <c r="E31" s="32">
        <v>0.22708333333333333</v>
      </c>
      <c r="F31" s="32"/>
      <c r="G31" s="32"/>
      <c r="H31" s="32"/>
      <c r="I31" s="32"/>
      <c r="J31" s="32"/>
      <c r="K31" s="32"/>
      <c r="L31" s="116"/>
      <c r="M31" s="119">
        <f>SUM(C31:L31)</f>
        <v>0.33055555555555555</v>
      </c>
      <c r="N31" s="123"/>
      <c r="O31" s="167"/>
    </row>
    <row r="32" spans="1:15" s="2" customFormat="1" ht="13.5" customHeight="1">
      <c r="A32" s="11"/>
      <c r="B32" s="108" t="s">
        <v>42</v>
      </c>
      <c r="C32" s="131"/>
      <c r="D32" s="132"/>
      <c r="E32" s="132"/>
      <c r="F32" s="132"/>
      <c r="G32" s="132"/>
      <c r="H32" s="132"/>
      <c r="I32" s="132"/>
      <c r="J32" s="132"/>
      <c r="K32" s="132"/>
      <c r="L32" s="133"/>
      <c r="M32" s="134">
        <f>SUM(C32:L32)</f>
        <v>0</v>
      </c>
      <c r="N32" s="121"/>
      <c r="O32" s="4"/>
    </row>
    <row r="33" spans="1:15" s="2" customFormat="1" ht="13.5" customHeight="1" thickBot="1">
      <c r="A33" s="11"/>
      <c r="B33" s="111" t="s">
        <v>43</v>
      </c>
      <c r="C33" s="128"/>
      <c r="D33" s="129"/>
      <c r="E33" s="129"/>
      <c r="F33" s="129"/>
      <c r="G33" s="129"/>
      <c r="H33" s="129"/>
      <c r="I33" s="129"/>
      <c r="J33" s="129"/>
      <c r="K33" s="129"/>
      <c r="L33" s="130"/>
      <c r="M33" s="120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81"/>
      <c r="C35" s="184" t="s">
        <v>198</v>
      </c>
      <c r="D35" s="185"/>
      <c r="E35" s="184" t="s">
        <v>199</v>
      </c>
      <c r="F35" s="185"/>
      <c r="G35" s="184" t="s">
        <v>200</v>
      </c>
      <c r="H35" s="185"/>
      <c r="I35" s="184" t="s">
        <v>203</v>
      </c>
      <c r="J35" s="185"/>
      <c r="K35" s="184" t="s">
        <v>201</v>
      </c>
      <c r="L35" s="185"/>
      <c r="M35" s="184" t="s">
        <v>202</v>
      </c>
      <c r="N35" s="185"/>
    </row>
    <row r="36" spans="1:14" s="2" customFormat="1" ht="19.5" customHeight="1">
      <c r="A36" s="11"/>
      <c r="B36" s="182"/>
      <c r="C36" s="184" t="s">
        <v>204</v>
      </c>
      <c r="D36" s="185"/>
      <c r="E36" s="184" t="s">
        <v>205</v>
      </c>
      <c r="F36" s="185"/>
      <c r="G36" s="184" t="s">
        <v>207</v>
      </c>
      <c r="H36" s="185"/>
      <c r="I36" s="184" t="s">
        <v>210</v>
      </c>
      <c r="J36" s="185"/>
      <c r="K36" s="184" t="s">
        <v>211</v>
      </c>
      <c r="L36" s="185"/>
      <c r="M36" s="184" t="s">
        <v>213</v>
      </c>
      <c r="N36" s="185"/>
    </row>
    <row r="37" spans="1:14" s="2" customFormat="1" ht="19.5" customHeight="1">
      <c r="A37" s="11"/>
      <c r="B37" s="182"/>
      <c r="C37" s="184" t="s">
        <v>214</v>
      </c>
      <c r="D37" s="185"/>
      <c r="E37" s="184" t="s">
        <v>215</v>
      </c>
      <c r="F37" s="185"/>
      <c r="G37" s="184" t="s">
        <v>216</v>
      </c>
      <c r="H37" s="185"/>
      <c r="I37" s="184" t="s">
        <v>217</v>
      </c>
      <c r="J37" s="185"/>
      <c r="K37" s="184" t="s">
        <v>218</v>
      </c>
      <c r="L37" s="185"/>
      <c r="M37" s="184"/>
      <c r="N37" s="185"/>
    </row>
    <row r="38" spans="1:14" s="2" customFormat="1" ht="19.5" customHeight="1">
      <c r="A38" s="11"/>
      <c r="B38" s="182"/>
      <c r="C38" s="184"/>
      <c r="D38" s="185"/>
      <c r="E38" s="184"/>
      <c r="F38" s="185"/>
      <c r="G38" s="184"/>
      <c r="H38" s="185"/>
      <c r="I38" s="184"/>
      <c r="J38" s="185"/>
      <c r="K38" s="184"/>
      <c r="L38" s="185"/>
      <c r="M38" s="184"/>
      <c r="N38" s="185"/>
    </row>
    <row r="39" spans="1:14" s="2" customFormat="1" ht="19.5" customHeight="1">
      <c r="A39" s="11"/>
      <c r="B39" s="182"/>
      <c r="C39" s="184"/>
      <c r="D39" s="185"/>
      <c r="E39" s="184"/>
      <c r="F39" s="185"/>
      <c r="G39" s="184"/>
      <c r="H39" s="185"/>
      <c r="I39" s="184"/>
      <c r="J39" s="185"/>
      <c r="K39" s="184"/>
      <c r="L39" s="185"/>
      <c r="M39" s="184"/>
      <c r="N39" s="185"/>
    </row>
    <row r="40" spans="1:14" s="2" customFormat="1" ht="19.5" customHeight="1">
      <c r="A40" s="11"/>
      <c r="B40" s="182"/>
      <c r="C40" s="184" t="s">
        <v>184</v>
      </c>
      <c r="D40" s="185"/>
      <c r="E40" s="184"/>
      <c r="F40" s="185"/>
      <c r="G40" s="184"/>
      <c r="H40" s="185"/>
      <c r="I40" s="184"/>
      <c r="J40" s="185"/>
      <c r="K40" s="184"/>
      <c r="L40" s="185"/>
      <c r="M40" s="184"/>
      <c r="N40" s="185"/>
    </row>
    <row r="41" spans="1:14" s="2" customFormat="1" ht="19.5" customHeight="1">
      <c r="A41" s="11"/>
      <c r="B41" s="183"/>
      <c r="C41" s="184"/>
      <c r="D41" s="185"/>
      <c r="E41" s="184"/>
      <c r="F41" s="185"/>
      <c r="G41" s="184"/>
      <c r="H41" s="185"/>
      <c r="I41" s="184"/>
      <c r="J41" s="185"/>
      <c r="K41" s="184"/>
      <c r="L41" s="185"/>
      <c r="M41" s="184"/>
      <c r="N41" s="185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86" t="s">
        <v>166</v>
      </c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</row>
    <row r="44" spans="1:14" s="2" customFormat="1" ht="12" customHeight="1">
      <c r="A44" s="11"/>
      <c r="B44" s="187" t="s">
        <v>183</v>
      </c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9"/>
    </row>
    <row r="45" spans="1:14" s="2" customFormat="1" ht="12" customHeight="1">
      <c r="A45" s="11"/>
      <c r="B45" s="190" t="s">
        <v>195</v>
      </c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2"/>
    </row>
    <row r="46" spans="1:14" s="2" customFormat="1" ht="12" customHeight="1">
      <c r="A46" s="11"/>
      <c r="B46" s="190" t="s">
        <v>208</v>
      </c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2"/>
    </row>
    <row r="47" spans="1:14" s="2" customFormat="1" ht="12" customHeight="1">
      <c r="A47" s="11"/>
      <c r="B47" s="190" t="s">
        <v>212</v>
      </c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2"/>
    </row>
    <row r="48" spans="1:14" s="2" customFormat="1" ht="12" customHeight="1">
      <c r="A48" s="11"/>
      <c r="B48" s="190" t="s">
        <v>197</v>
      </c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2"/>
    </row>
    <row r="49" spans="1:14" s="2" customFormat="1" ht="12" customHeight="1">
      <c r="A49" s="11"/>
      <c r="B49" s="190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2"/>
    </row>
    <row r="50" spans="1:14" s="2" customFormat="1" ht="12" customHeight="1">
      <c r="A50" s="11"/>
      <c r="B50" s="190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2"/>
    </row>
    <row r="51" spans="1:14" s="2" customFormat="1" ht="12" customHeight="1">
      <c r="A51" s="11"/>
      <c r="B51" s="190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2"/>
    </row>
    <row r="52" spans="1:14" s="2" customFormat="1" ht="12" customHeight="1">
      <c r="A52" s="11"/>
      <c r="B52" s="190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2"/>
    </row>
    <row r="53" spans="1:14" s="2" customFormat="1" ht="12" customHeight="1">
      <c r="A53" s="11"/>
      <c r="B53" s="190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2"/>
    </row>
    <row r="54" spans="1:14" s="2" customFormat="1" ht="12" customHeight="1">
      <c r="A54" s="11"/>
      <c r="B54" s="193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5"/>
    </row>
    <row r="55" spans="2:15" s="52" customFormat="1" ht="11.25">
      <c r="B55" s="10" t="s">
        <v>54</v>
      </c>
      <c r="C55" s="91"/>
      <c r="D55" s="91"/>
      <c r="E55" s="92"/>
      <c r="F55" s="95"/>
      <c r="G55" s="91"/>
      <c r="H55" s="92"/>
      <c r="I55" s="91"/>
      <c r="J55" s="91"/>
      <c r="K55" s="92"/>
      <c r="L55" s="96"/>
      <c r="M55" s="104" t="s">
        <v>156</v>
      </c>
      <c r="N55" s="89" t="s">
        <v>146</v>
      </c>
      <c r="O55" s="7"/>
    </row>
    <row r="56" spans="2:15" s="54" customFormat="1" ht="21.75" customHeight="1">
      <c r="B56" s="71" t="s">
        <v>87</v>
      </c>
      <c r="C56" s="90" t="s">
        <v>55</v>
      </c>
      <c r="D56" s="90" t="s">
        <v>56</v>
      </c>
      <c r="E56" s="93" t="s">
        <v>163</v>
      </c>
      <c r="F56" s="90" t="s">
        <v>55</v>
      </c>
      <c r="G56" s="94" t="s">
        <v>56</v>
      </c>
      <c r="H56" s="94" t="s">
        <v>57</v>
      </c>
      <c r="I56" s="94" t="s">
        <v>58</v>
      </c>
      <c r="J56" s="196" t="s">
        <v>59</v>
      </c>
      <c r="K56" s="197"/>
      <c r="L56" s="198"/>
      <c r="M56" s="199" t="s">
        <v>60</v>
      </c>
      <c r="N56" s="200"/>
      <c r="O56" s="8"/>
    </row>
    <row r="57" spans="2:15" s="52" customFormat="1" ht="22.5" customHeight="1">
      <c r="B57" s="99" t="s">
        <v>61</v>
      </c>
      <c r="C57" s="56">
        <v>-155.8</v>
      </c>
      <c r="D57" s="56">
        <v>-158.6</v>
      </c>
      <c r="E57" s="97" t="s">
        <v>62</v>
      </c>
      <c r="F57" s="56">
        <v>22.3</v>
      </c>
      <c r="G57" s="56">
        <v>21.7</v>
      </c>
      <c r="H57" s="98" t="s">
        <v>88</v>
      </c>
      <c r="I57" s="143">
        <v>0</v>
      </c>
      <c r="J57" s="57" t="s">
        <v>168</v>
      </c>
      <c r="K57" s="201" t="s">
        <v>177</v>
      </c>
      <c r="L57" s="202"/>
      <c r="M57" s="201" t="s">
        <v>178</v>
      </c>
      <c r="N57" s="203"/>
      <c r="O57" s="7"/>
    </row>
    <row r="58" spans="2:15" s="52" customFormat="1" ht="22.5" customHeight="1">
      <c r="B58" s="99" t="s">
        <v>63</v>
      </c>
      <c r="C58" s="56">
        <v>-151.7</v>
      </c>
      <c r="D58" s="56">
        <v>-154.4</v>
      </c>
      <c r="E58" s="98" t="s">
        <v>158</v>
      </c>
      <c r="F58" s="143">
        <v>47</v>
      </c>
      <c r="G58" s="143">
        <v>46</v>
      </c>
      <c r="H58" s="98" t="s">
        <v>171</v>
      </c>
      <c r="I58" s="143">
        <v>0</v>
      </c>
      <c r="J58" s="57" t="s">
        <v>169</v>
      </c>
      <c r="K58" s="201" t="s">
        <v>179</v>
      </c>
      <c r="L58" s="202"/>
      <c r="M58" s="201" t="s">
        <v>179</v>
      </c>
      <c r="N58" s="203"/>
      <c r="O58" s="7"/>
    </row>
    <row r="59" spans="2:15" s="52" customFormat="1" ht="22.5" customHeight="1">
      <c r="B59" s="99" t="s">
        <v>64</v>
      </c>
      <c r="C59" s="56">
        <v>-208.5</v>
      </c>
      <c r="D59" s="56">
        <v>-210.2</v>
      </c>
      <c r="E59" s="98" t="s">
        <v>154</v>
      </c>
      <c r="F59" s="58">
        <v>25</v>
      </c>
      <c r="G59" s="58">
        <v>20</v>
      </c>
      <c r="H59" s="98" t="s">
        <v>157</v>
      </c>
      <c r="I59" s="143">
        <v>0</v>
      </c>
      <c r="J59" s="59" t="s">
        <v>91</v>
      </c>
      <c r="K59" s="201" t="s">
        <v>180</v>
      </c>
      <c r="L59" s="202"/>
      <c r="M59" s="201" t="s">
        <v>181</v>
      </c>
      <c r="N59" s="203"/>
      <c r="O59" s="7"/>
    </row>
    <row r="60" spans="2:15" s="52" customFormat="1" ht="22.5" customHeight="1">
      <c r="B60" s="99" t="s">
        <v>188</v>
      </c>
      <c r="C60" s="56">
        <v>-105.1</v>
      </c>
      <c r="D60" s="56">
        <v>-107.1</v>
      </c>
      <c r="E60" s="98" t="s">
        <v>152</v>
      </c>
      <c r="F60" s="58">
        <v>50</v>
      </c>
      <c r="G60" s="58">
        <v>50</v>
      </c>
      <c r="H60" s="98" t="s">
        <v>191</v>
      </c>
      <c r="I60" s="143">
        <v>0</v>
      </c>
      <c r="J60" s="57" t="s">
        <v>65</v>
      </c>
      <c r="K60" s="201" t="s">
        <v>180</v>
      </c>
      <c r="L60" s="202"/>
      <c r="M60" s="201" t="s">
        <v>182</v>
      </c>
      <c r="N60" s="203"/>
      <c r="O60" s="7"/>
    </row>
    <row r="61" spans="2:15" s="52" customFormat="1" ht="22.5" customHeight="1">
      <c r="B61" s="99" t="s">
        <v>66</v>
      </c>
      <c r="C61" s="56">
        <v>34.9</v>
      </c>
      <c r="D61" s="56">
        <v>29.3</v>
      </c>
      <c r="E61" s="98" t="s">
        <v>153</v>
      </c>
      <c r="F61" s="58">
        <v>50</v>
      </c>
      <c r="G61" s="58">
        <v>50</v>
      </c>
      <c r="H61" s="97" t="s">
        <v>67</v>
      </c>
      <c r="I61" s="145">
        <v>0</v>
      </c>
      <c r="J61" s="204" t="s">
        <v>68</v>
      </c>
      <c r="K61" s="207"/>
      <c r="L61" s="208"/>
      <c r="M61" s="208"/>
      <c r="N61" s="209"/>
      <c r="O61" s="7"/>
    </row>
    <row r="62" spans="2:15" s="52" customFormat="1" ht="22.5" customHeight="1">
      <c r="B62" s="99" t="s">
        <v>69</v>
      </c>
      <c r="C62" s="56">
        <v>31.2</v>
      </c>
      <c r="D62" s="56">
        <v>25.5</v>
      </c>
      <c r="E62" s="98" t="s">
        <v>155</v>
      </c>
      <c r="F62" s="58">
        <v>280</v>
      </c>
      <c r="G62" s="58">
        <v>280</v>
      </c>
      <c r="H62" s="97" t="s">
        <v>70</v>
      </c>
      <c r="I62" s="145">
        <v>0</v>
      </c>
      <c r="J62" s="205"/>
      <c r="K62" s="210"/>
      <c r="L62" s="211"/>
      <c r="M62" s="211"/>
      <c r="N62" s="212"/>
      <c r="O62" s="7"/>
    </row>
    <row r="63" spans="2:15" s="52" customFormat="1" ht="22.5" customHeight="1">
      <c r="B63" s="99" t="s">
        <v>71</v>
      </c>
      <c r="C63" s="56">
        <v>27.4</v>
      </c>
      <c r="D63" s="56">
        <v>21.7</v>
      </c>
      <c r="E63" s="98" t="s">
        <v>172</v>
      </c>
      <c r="F63" s="60">
        <v>1.1</v>
      </c>
      <c r="G63" s="62">
        <v>1</v>
      </c>
      <c r="H63" s="97" t="s">
        <v>187</v>
      </c>
      <c r="I63" s="145">
        <v>0</v>
      </c>
      <c r="J63" s="205"/>
      <c r="K63" s="210"/>
      <c r="L63" s="211"/>
      <c r="M63" s="211"/>
      <c r="N63" s="212"/>
      <c r="O63" s="7"/>
    </row>
    <row r="64" spans="2:15" s="52" customFormat="1" ht="22.5" customHeight="1">
      <c r="B64" s="99" t="s">
        <v>72</v>
      </c>
      <c r="C64" s="56">
        <v>28.7</v>
      </c>
      <c r="D64" s="56">
        <v>23.1</v>
      </c>
      <c r="E64" s="98" t="s">
        <v>173</v>
      </c>
      <c r="F64" s="60">
        <v>2</v>
      </c>
      <c r="G64" s="62">
        <v>2</v>
      </c>
      <c r="H64" s="102"/>
      <c r="I64" s="88"/>
      <c r="J64" s="205"/>
      <c r="K64" s="210"/>
      <c r="L64" s="211"/>
      <c r="M64" s="211"/>
      <c r="N64" s="212"/>
      <c r="O64" s="7"/>
    </row>
    <row r="65" spans="2:15" s="52" customFormat="1" ht="22.5" customHeight="1">
      <c r="B65" s="100" t="s">
        <v>115</v>
      </c>
      <c r="C65" s="61">
        <v>4.25E-05</v>
      </c>
      <c r="D65" s="61">
        <v>4.04E-05</v>
      </c>
      <c r="E65" s="97" t="s">
        <v>73</v>
      </c>
      <c r="F65" s="56">
        <v>27.8</v>
      </c>
      <c r="G65" s="62">
        <v>19</v>
      </c>
      <c r="H65" s="98" t="s">
        <v>89</v>
      </c>
      <c r="I65" s="62">
        <v>16</v>
      </c>
      <c r="J65" s="205"/>
      <c r="K65" s="210"/>
      <c r="L65" s="211"/>
      <c r="M65" s="211"/>
      <c r="N65" s="212"/>
      <c r="O65" s="7"/>
    </row>
    <row r="66" spans="2:15" s="52" customFormat="1" ht="22.5" customHeight="1">
      <c r="B66" s="101" t="s">
        <v>74</v>
      </c>
      <c r="C66" s="72">
        <v>500</v>
      </c>
      <c r="D66" s="135"/>
      <c r="E66" s="103" t="s">
        <v>170</v>
      </c>
      <c r="F66" s="142">
        <v>39</v>
      </c>
      <c r="G66" s="141">
        <v>68</v>
      </c>
      <c r="H66" s="103" t="s">
        <v>90</v>
      </c>
      <c r="I66" s="144">
        <v>11</v>
      </c>
      <c r="J66" s="206"/>
      <c r="K66" s="213"/>
      <c r="L66" s="214"/>
      <c r="M66" s="214"/>
      <c r="N66" s="215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6" t="s">
        <v>86</v>
      </c>
      <c r="C69" s="67" t="s">
        <v>48</v>
      </c>
      <c r="D69" s="67" t="s">
        <v>49</v>
      </c>
      <c r="E69" s="67" t="s">
        <v>50</v>
      </c>
      <c r="F69" s="67" t="s">
        <v>51</v>
      </c>
      <c r="G69" s="67" t="s">
        <v>52</v>
      </c>
      <c r="H69" s="67" t="s">
        <v>53</v>
      </c>
      <c r="I69" s="83" t="s">
        <v>162</v>
      </c>
      <c r="J69" s="67" t="s">
        <v>103</v>
      </c>
      <c r="K69" s="83" t="s">
        <v>114</v>
      </c>
      <c r="L69" s="83" t="s">
        <v>104</v>
      </c>
      <c r="M69" s="67" t="s">
        <v>105</v>
      </c>
      <c r="N69" s="84" t="s">
        <v>106</v>
      </c>
    </row>
    <row r="70" spans="1:14" s="2" customFormat="1" ht="24" customHeight="1">
      <c r="A70" s="11"/>
      <c r="B70" s="148">
        <v>0</v>
      </c>
      <c r="C70" s="149">
        <v>0</v>
      </c>
      <c r="D70" s="149">
        <v>0</v>
      </c>
      <c r="E70" s="149">
        <v>0</v>
      </c>
      <c r="F70" s="149">
        <v>0</v>
      </c>
      <c r="G70" s="149">
        <v>0</v>
      </c>
      <c r="H70" s="149">
        <v>0</v>
      </c>
      <c r="I70" s="149">
        <v>0</v>
      </c>
      <c r="J70" s="149">
        <v>0</v>
      </c>
      <c r="K70" s="149">
        <v>0</v>
      </c>
      <c r="L70" s="149">
        <v>0</v>
      </c>
      <c r="M70" s="149">
        <v>0</v>
      </c>
      <c r="N70" s="150">
        <v>0</v>
      </c>
    </row>
    <row r="71" spans="1:14" s="2" customFormat="1" ht="24" customHeight="1">
      <c r="A71" s="11"/>
      <c r="B71" s="68" t="s">
        <v>107</v>
      </c>
      <c r="C71" s="70" t="s">
        <v>113</v>
      </c>
      <c r="D71" s="69" t="s">
        <v>108</v>
      </c>
      <c r="E71" s="70" t="s">
        <v>142</v>
      </c>
      <c r="F71" s="70" t="s">
        <v>143</v>
      </c>
      <c r="G71" s="70" t="s">
        <v>144</v>
      </c>
      <c r="H71" s="70" t="s">
        <v>138</v>
      </c>
      <c r="I71" s="70" t="s">
        <v>109</v>
      </c>
      <c r="J71" s="70" t="s">
        <v>145</v>
      </c>
      <c r="K71" s="70" t="s">
        <v>139</v>
      </c>
      <c r="L71" s="70" t="s">
        <v>140</v>
      </c>
      <c r="M71" s="70" t="s">
        <v>110</v>
      </c>
      <c r="N71" s="87" t="s">
        <v>141</v>
      </c>
    </row>
    <row r="72" spans="1:14" s="2" customFormat="1" ht="24" customHeight="1">
      <c r="A72" s="11"/>
      <c r="B72" s="151">
        <v>0</v>
      </c>
      <c r="C72" s="152">
        <v>0</v>
      </c>
      <c r="D72" s="152">
        <v>0</v>
      </c>
      <c r="E72" s="152">
        <v>0</v>
      </c>
      <c r="F72" s="152">
        <v>0</v>
      </c>
      <c r="G72" s="152">
        <v>0</v>
      </c>
      <c r="H72" s="152">
        <v>0</v>
      </c>
      <c r="I72" s="152">
        <v>0</v>
      </c>
      <c r="J72" s="152">
        <v>0</v>
      </c>
      <c r="K72" s="152">
        <v>0</v>
      </c>
      <c r="L72" s="152">
        <v>0</v>
      </c>
      <c r="M72" s="152">
        <v>0</v>
      </c>
      <c r="N72" s="153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75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6" t="s">
        <v>133</v>
      </c>
      <c r="C75" s="217"/>
      <c r="D75" s="154">
        <v>0</v>
      </c>
      <c r="E75" s="217" t="s">
        <v>117</v>
      </c>
      <c r="F75" s="217"/>
      <c r="G75" s="157">
        <v>0</v>
      </c>
      <c r="H75" s="217" t="s">
        <v>122</v>
      </c>
      <c r="I75" s="217"/>
      <c r="J75" s="154">
        <v>0</v>
      </c>
      <c r="K75" s="217" t="s">
        <v>147</v>
      </c>
      <c r="L75" s="217"/>
      <c r="M75" s="159">
        <v>0</v>
      </c>
      <c r="N75" s="63"/>
      <c r="O75" s="9"/>
    </row>
    <row r="76" spans="2:15" s="52" customFormat="1" ht="18.75" customHeight="1">
      <c r="B76" s="218" t="s">
        <v>134</v>
      </c>
      <c r="C76" s="219"/>
      <c r="D76" s="155">
        <v>0</v>
      </c>
      <c r="E76" s="219" t="s">
        <v>118</v>
      </c>
      <c r="F76" s="219"/>
      <c r="G76" s="155">
        <v>0</v>
      </c>
      <c r="H76" s="219" t="s">
        <v>125</v>
      </c>
      <c r="I76" s="219"/>
      <c r="J76" s="155">
        <v>0</v>
      </c>
      <c r="K76" s="219" t="s">
        <v>132</v>
      </c>
      <c r="L76" s="219"/>
      <c r="M76" s="160">
        <v>0</v>
      </c>
      <c r="N76" s="63"/>
      <c r="O76" s="9"/>
    </row>
    <row r="77" spans="2:15" s="52" customFormat="1" ht="18.75" customHeight="1">
      <c r="B77" s="218" t="s">
        <v>135</v>
      </c>
      <c r="C77" s="219"/>
      <c r="D77" s="155">
        <v>0</v>
      </c>
      <c r="E77" s="219" t="s">
        <v>119</v>
      </c>
      <c r="F77" s="219"/>
      <c r="G77" s="155">
        <v>0</v>
      </c>
      <c r="H77" s="219" t="s">
        <v>149</v>
      </c>
      <c r="I77" s="219"/>
      <c r="J77" s="158">
        <v>0</v>
      </c>
      <c r="K77" s="219" t="s">
        <v>151</v>
      </c>
      <c r="L77" s="219"/>
      <c r="M77" s="160">
        <v>0</v>
      </c>
      <c r="N77" s="63"/>
      <c r="O77" s="9"/>
    </row>
    <row r="78" spans="2:15" s="52" customFormat="1" ht="18.75" customHeight="1">
      <c r="B78" s="218" t="s">
        <v>136</v>
      </c>
      <c r="C78" s="219"/>
      <c r="D78" s="155">
        <v>0</v>
      </c>
      <c r="E78" s="219" t="s">
        <v>120</v>
      </c>
      <c r="F78" s="219"/>
      <c r="G78" s="155">
        <v>0</v>
      </c>
      <c r="H78" s="219" t="s">
        <v>150</v>
      </c>
      <c r="I78" s="219"/>
      <c r="J78" s="155">
        <v>0</v>
      </c>
      <c r="K78" s="219" t="s">
        <v>148</v>
      </c>
      <c r="L78" s="219"/>
      <c r="M78" s="160">
        <v>0</v>
      </c>
      <c r="N78" s="63"/>
      <c r="O78" s="9"/>
    </row>
    <row r="79" spans="2:15" s="52" customFormat="1" ht="18.75" customHeight="1">
      <c r="B79" s="218" t="s">
        <v>137</v>
      </c>
      <c r="C79" s="219"/>
      <c r="D79" s="155">
        <v>0</v>
      </c>
      <c r="E79" s="219" t="s">
        <v>123</v>
      </c>
      <c r="F79" s="219"/>
      <c r="G79" s="155">
        <v>0</v>
      </c>
      <c r="H79" s="219" t="s">
        <v>127</v>
      </c>
      <c r="I79" s="219"/>
      <c r="J79" s="158">
        <v>0</v>
      </c>
      <c r="K79" s="219" t="s">
        <v>131</v>
      </c>
      <c r="L79" s="219"/>
      <c r="M79" s="160">
        <v>0</v>
      </c>
      <c r="N79" s="63"/>
      <c r="O79" s="9"/>
    </row>
    <row r="80" spans="2:15" s="52" customFormat="1" ht="18.75" customHeight="1">
      <c r="B80" s="218" t="s">
        <v>102</v>
      </c>
      <c r="C80" s="219"/>
      <c r="D80" s="155">
        <v>0</v>
      </c>
      <c r="E80" s="219" t="s">
        <v>124</v>
      </c>
      <c r="F80" s="219"/>
      <c r="G80" s="155">
        <v>0</v>
      </c>
      <c r="H80" s="219" t="s">
        <v>128</v>
      </c>
      <c r="I80" s="219"/>
      <c r="J80" s="158">
        <v>0</v>
      </c>
      <c r="K80" s="219" t="s">
        <v>116</v>
      </c>
      <c r="L80" s="219"/>
      <c r="M80" s="160">
        <v>0</v>
      </c>
      <c r="N80" s="63"/>
      <c r="O80" s="9"/>
    </row>
    <row r="81" spans="2:15" s="52" customFormat="1" ht="18.75" customHeight="1">
      <c r="B81" s="218" t="s">
        <v>111</v>
      </c>
      <c r="C81" s="219"/>
      <c r="D81" s="155">
        <v>0</v>
      </c>
      <c r="E81" s="219" t="s">
        <v>121</v>
      </c>
      <c r="F81" s="219"/>
      <c r="G81" s="155">
        <v>0</v>
      </c>
      <c r="H81" s="219" t="s">
        <v>129</v>
      </c>
      <c r="I81" s="219"/>
      <c r="J81" s="155">
        <v>0</v>
      </c>
      <c r="K81" s="219"/>
      <c r="L81" s="219"/>
      <c r="M81" s="160"/>
      <c r="N81" s="63"/>
      <c r="O81" s="9"/>
    </row>
    <row r="82" spans="2:15" s="52" customFormat="1" ht="18.75" customHeight="1">
      <c r="B82" s="220" t="s">
        <v>112</v>
      </c>
      <c r="C82" s="221"/>
      <c r="D82" s="156">
        <v>0</v>
      </c>
      <c r="E82" s="221" t="s">
        <v>126</v>
      </c>
      <c r="F82" s="221"/>
      <c r="G82" s="156">
        <v>0</v>
      </c>
      <c r="H82" s="221" t="s">
        <v>130</v>
      </c>
      <c r="I82" s="221"/>
      <c r="J82" s="156">
        <v>0</v>
      </c>
      <c r="K82" s="221"/>
      <c r="L82" s="221"/>
      <c r="M82" s="161"/>
      <c r="N82" s="63"/>
      <c r="O82" s="9"/>
    </row>
    <row r="83" spans="10:15" s="52" customFormat="1" ht="14.25" customHeight="1">
      <c r="J83" s="147"/>
      <c r="K83" s="146"/>
      <c r="L83" s="85"/>
      <c r="M83" s="86"/>
      <c r="N83" s="63"/>
      <c r="O83" s="9"/>
    </row>
    <row r="84" spans="2:15" s="52" customFormat="1" ht="11.25">
      <c r="B84" s="10" t="s">
        <v>76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22"/>
      <c r="C85" s="223"/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4"/>
      <c r="O85" s="7"/>
    </row>
    <row r="86" spans="2:15" s="52" customFormat="1" ht="12" customHeight="1">
      <c r="B86" s="225"/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7"/>
      <c r="O86" s="7"/>
    </row>
    <row r="87" spans="2:15" s="52" customFormat="1" ht="12" customHeight="1">
      <c r="B87" s="228"/>
      <c r="C87" s="226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7"/>
      <c r="O87" s="7"/>
    </row>
    <row r="88" spans="2:15" s="52" customFormat="1" ht="12" customHeight="1">
      <c r="B88" s="225"/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30"/>
      <c r="O88" s="7"/>
    </row>
    <row r="89" spans="2:15" s="52" customFormat="1" ht="12" customHeight="1">
      <c r="B89" s="225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7"/>
      <c r="O89" s="7"/>
    </row>
    <row r="90" spans="2:15" s="52" customFormat="1" ht="12" customHeight="1">
      <c r="B90" s="225"/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7"/>
      <c r="O90" s="7"/>
    </row>
    <row r="91" spans="2:15" s="52" customFormat="1" ht="12" customHeight="1">
      <c r="B91" s="225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7"/>
      <c r="O91" s="7"/>
    </row>
    <row r="92" spans="2:15" s="52" customFormat="1" ht="12" customHeight="1">
      <c r="B92" s="225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7"/>
      <c r="O92" s="7"/>
    </row>
    <row r="93" spans="2:15" s="52" customFormat="1" ht="12" customHeight="1">
      <c r="B93" s="225"/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7"/>
      <c r="O93" s="7"/>
    </row>
    <row r="94" spans="2:15" s="52" customFormat="1" ht="12" customHeight="1">
      <c r="B94" s="225"/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7"/>
      <c r="O94" s="7"/>
    </row>
    <row r="95" spans="2:15" s="52" customFormat="1" ht="12" customHeight="1">
      <c r="B95" s="225"/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7"/>
      <c r="O95" s="7"/>
    </row>
    <row r="96" spans="2:15" s="52" customFormat="1" ht="12" customHeight="1">
      <c r="B96" s="225"/>
      <c r="C96" s="226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227"/>
      <c r="O96" s="7"/>
    </row>
    <row r="97" spans="2:15" s="52" customFormat="1" ht="12" customHeight="1">
      <c r="B97" s="225"/>
      <c r="C97" s="226"/>
      <c r="D97" s="226"/>
      <c r="E97" s="226"/>
      <c r="F97" s="226"/>
      <c r="G97" s="226"/>
      <c r="H97" s="226"/>
      <c r="I97" s="226"/>
      <c r="J97" s="226"/>
      <c r="K97" s="226"/>
      <c r="L97" s="226"/>
      <c r="M97" s="226"/>
      <c r="N97" s="227"/>
      <c r="O97" s="7"/>
    </row>
    <row r="98" spans="2:15" s="52" customFormat="1" ht="12" customHeight="1">
      <c r="B98" s="225"/>
      <c r="C98" s="226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7"/>
      <c r="O98" s="7"/>
    </row>
    <row r="99" spans="2:15" s="52" customFormat="1" ht="12" customHeight="1">
      <c r="B99" s="225"/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7"/>
      <c r="O99" s="7"/>
    </row>
    <row r="100" spans="2:15" s="52" customFormat="1" ht="12" customHeight="1">
      <c r="B100" s="231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3"/>
      <c r="O100" s="7"/>
    </row>
  </sheetData>
  <sheetProtection/>
  <mergeCells count="132">
    <mergeCell ref="B97:N97"/>
    <mergeCell ref="B98:N98"/>
    <mergeCell ref="B99:N99"/>
    <mergeCell ref="B100:N100"/>
    <mergeCell ref="B91:N91"/>
    <mergeCell ref="B92:N92"/>
    <mergeCell ref="B93:N93"/>
    <mergeCell ref="B94:N94"/>
    <mergeCell ref="B95:N95"/>
    <mergeCell ref="B96:N96"/>
    <mergeCell ref="B85:N85"/>
    <mergeCell ref="B86:N86"/>
    <mergeCell ref="B87:N87"/>
    <mergeCell ref="B88:N88"/>
    <mergeCell ref="B89:N89"/>
    <mergeCell ref="B90:N90"/>
    <mergeCell ref="B81:C81"/>
    <mergeCell ref="E81:F81"/>
    <mergeCell ref="H81:I81"/>
    <mergeCell ref="K81:L81"/>
    <mergeCell ref="B82:C82"/>
    <mergeCell ref="E82:F82"/>
    <mergeCell ref="H82:I82"/>
    <mergeCell ref="K82:L82"/>
    <mergeCell ref="B79:C79"/>
    <mergeCell ref="E79:F79"/>
    <mergeCell ref="H79:I79"/>
    <mergeCell ref="K79:L79"/>
    <mergeCell ref="B80:C80"/>
    <mergeCell ref="E80:F80"/>
    <mergeCell ref="H80:I80"/>
    <mergeCell ref="K80:L80"/>
    <mergeCell ref="B77:C77"/>
    <mergeCell ref="E77:F77"/>
    <mergeCell ref="H77:I77"/>
    <mergeCell ref="K77:L77"/>
    <mergeCell ref="B78:C78"/>
    <mergeCell ref="E78:F78"/>
    <mergeCell ref="H78:I78"/>
    <mergeCell ref="K78:L78"/>
    <mergeCell ref="K66:N66"/>
    <mergeCell ref="B75:C75"/>
    <mergeCell ref="E75:F75"/>
    <mergeCell ref="H75:I75"/>
    <mergeCell ref="K75:L75"/>
    <mergeCell ref="B76:C76"/>
    <mergeCell ref="E76:F76"/>
    <mergeCell ref="H76:I76"/>
    <mergeCell ref="K76:L76"/>
    <mergeCell ref="K59:L59"/>
    <mergeCell ref="M59:N59"/>
    <mergeCell ref="K60:L60"/>
    <mergeCell ref="M60:N60"/>
    <mergeCell ref="J61:J66"/>
    <mergeCell ref="K61:N61"/>
    <mergeCell ref="K62:N62"/>
    <mergeCell ref="K63:N63"/>
    <mergeCell ref="K64:N64"/>
    <mergeCell ref="K65:N65"/>
    <mergeCell ref="J56:L56"/>
    <mergeCell ref="M56:N56"/>
    <mergeCell ref="K57:L57"/>
    <mergeCell ref="M57:N57"/>
    <mergeCell ref="K58:L58"/>
    <mergeCell ref="M58:N58"/>
    <mergeCell ref="B49:N49"/>
    <mergeCell ref="B50:N50"/>
    <mergeCell ref="B51:N51"/>
    <mergeCell ref="B52:N52"/>
    <mergeCell ref="B53:N53"/>
    <mergeCell ref="B54:N54"/>
    <mergeCell ref="B43:N43"/>
    <mergeCell ref="B44:N44"/>
    <mergeCell ref="B45:N45"/>
    <mergeCell ref="B46:N46"/>
    <mergeCell ref="B47:N47"/>
    <mergeCell ref="B48:N48"/>
    <mergeCell ref="C41:D41"/>
    <mergeCell ref="E41:F41"/>
    <mergeCell ref="G41:H41"/>
    <mergeCell ref="I41:J41"/>
    <mergeCell ref="K41:L41"/>
    <mergeCell ref="M41:N41"/>
    <mergeCell ref="C40:D40"/>
    <mergeCell ref="E40:F40"/>
    <mergeCell ref="G40:H40"/>
    <mergeCell ref="I40:J40"/>
    <mergeCell ref="K40:L40"/>
    <mergeCell ref="M40:N40"/>
    <mergeCell ref="C39:D39"/>
    <mergeCell ref="E39:F39"/>
    <mergeCell ref="G39:H39"/>
    <mergeCell ref="I39:J39"/>
    <mergeCell ref="K39:L39"/>
    <mergeCell ref="M39:N39"/>
    <mergeCell ref="M37:N37"/>
    <mergeCell ref="C38:D38"/>
    <mergeCell ref="E38:F38"/>
    <mergeCell ref="G38:H38"/>
    <mergeCell ref="I38:J38"/>
    <mergeCell ref="K38:L38"/>
    <mergeCell ref="M38:N38"/>
    <mergeCell ref="E36:F36"/>
    <mergeCell ref="G36:H36"/>
    <mergeCell ref="I36:J36"/>
    <mergeCell ref="K36:L36"/>
    <mergeCell ref="M36:N36"/>
    <mergeCell ref="C37:D37"/>
    <mergeCell ref="E37:F37"/>
    <mergeCell ref="G37:H37"/>
    <mergeCell ref="I37:J37"/>
    <mergeCell ref="K37:L37"/>
    <mergeCell ref="F26:H26"/>
    <mergeCell ref="L26:N26"/>
    <mergeCell ref="B35:B41"/>
    <mergeCell ref="C35:D35"/>
    <mergeCell ref="E35:F35"/>
    <mergeCell ref="G35:H35"/>
    <mergeCell ref="I35:J35"/>
    <mergeCell ref="K35:L35"/>
    <mergeCell ref="M35:N35"/>
    <mergeCell ref="C36:D36"/>
    <mergeCell ref="C3:D3"/>
    <mergeCell ref="B22:B26"/>
    <mergeCell ref="F22:H22"/>
    <mergeCell ref="L22:N22"/>
    <mergeCell ref="F23:H23"/>
    <mergeCell ref="L23:N23"/>
    <mergeCell ref="F24:H24"/>
    <mergeCell ref="L24:N24"/>
    <mergeCell ref="F25:H25"/>
    <mergeCell ref="L25:N25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SSO KASI</cp:lastModifiedBy>
  <cp:lastPrinted>2016-10-02T10:37:54Z</cp:lastPrinted>
  <dcterms:created xsi:type="dcterms:W3CDTF">2015-02-04T05:26:32Z</dcterms:created>
  <dcterms:modified xsi:type="dcterms:W3CDTF">2016-12-26T18:16:53Z</dcterms:modified>
  <cp:category/>
  <cp:version/>
  <cp:contentType/>
  <cp:contentStatus/>
</cp:coreProperties>
</file>