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5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<sst xmlns="http://schemas.openxmlformats.org/spreadsheetml/2006/main" count="243" uniqueCount="225">
  <si>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</si>
  <si>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</si>
  <si>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</si>
  <si>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</si>
  <si>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</si>
  <si>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</si>
  <si>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</si>
  <si>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</si>
  <si>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</si>
  <si>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</si>
  <si>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</si>
  <si>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</si>
  <si>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</si>
  <si>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</si>
  <si>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</si>
  <si>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</si>
  <si>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</si>
  <si>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</si>
  <si>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</si>
  <si>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</si>
  <si>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</si>
  <si>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</si>
  <si>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</si>
  <si>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</si>
  <si>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</si>
  <si>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</si>
  <si>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</si>
  <si>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</si>
  <si>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</si>
  <si>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</si>
  <si>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</si>
  <si>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</si>
  <si>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</si>
  <si>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</si>
  <si>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</si>
  <si>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</si>
  <si>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</si>
  <si>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</si>
  <si>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</si>
  <si>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</si>
  <si>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</si>
  <si>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</si>
  <si>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</si>
  <si>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</si>
  <si>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</si>
  <si>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</si>
  <si>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</si>
  <si>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</si>
  <si>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</si>
  <si>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</si>
  <si>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</si>
  <si>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</si>
  <si>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</si>
  <si>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</si>
  <si>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</si>
  <si>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</si>
  <si>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</si>
  <si>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</si>
  <si>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</si>
  <si>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</si>
  <si>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</si>
  <si>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</si>
  <si>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</si>
  <si>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</si>
  <si>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</si>
  <si>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</si>
  <si>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</si>
  <si>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IC-G</t>
  </si>
  <si>
    <t>Air in</t>
  </si>
  <si>
    <t>IC Down</t>
  </si>
  <si>
    <t>Remarks</t>
  </si>
  <si>
    <t>Air out</t>
  </si>
  <si>
    <t>IC Dead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</si>
  <si>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</si>
  <si>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</si>
  <si>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</si>
  <si>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</si>
  <si>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</si>
  <si>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</si>
  <si>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</si>
  <si>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</si>
  <si>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</si>
  <si>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</si>
  <si>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</si>
  <si>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</si>
  <si>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</si>
  <si>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</si>
  <si>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</si>
  <si>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</si>
  <si>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</si>
  <si>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</si>
  <si>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</si>
  <si>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</si>
  <si>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</si>
  <si>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</si>
  <si>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</si>
  <si>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</si>
  <si>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</si>
  <si>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</si>
  <si>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</si>
  <si>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</si>
  <si>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</si>
  <si>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</si>
  <si>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</si>
  <si>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</si>
  <si>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</si>
  <si>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</si>
  <si>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</si>
  <si>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</si>
  <si>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</si>
  <si>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</si>
  <si>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</si>
  <si>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</si>
  <si>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</si>
  <si>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</si>
  <si>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</si>
  <si>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</si>
  <si>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</si>
  <si>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</si>
  <si>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</si>
  <si>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</si>
  <si>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</si>
  <si>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</si>
  <si>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</si>
  <si>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</si>
  <si>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</si>
  <si>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</si>
  <si>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</si>
  <si>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</si>
  <si>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</si>
  <si>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</si>
  <si>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</si>
  <si>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</si>
  <si>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</si>
  <si>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</si>
  <si>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</si>
  <si>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</si>
  <si>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</si>
  <si>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</si>
  <si>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</si>
  <si>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</si>
  <si>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</si>
  <si>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</si>
  <si>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</si>
  <si>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</si>
  <si>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</si>
  <si>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</si>
  <si>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</si>
  <si>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</si>
  <si>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</si>
  <si>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</si>
  <si>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</si>
  <si>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</si>
  <si>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</si>
  <si>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</si>
  <si>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</si>
  <si>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</si>
  <si>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</si>
  <si>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</si>
  <si>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</si>
  <si>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</si>
  <si>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</si>
  <si>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</si>
  <si>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</si>
  <si>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</si>
  <si>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</si>
  <si>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</si>
  <si>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</si>
  <si>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</si>
  <si>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</si>
  <si>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</si>
  <si>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</si>
  <si>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</si>
  <si>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</si>
  <si>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</si>
  <si>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</si>
  <si>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</si>
  <si>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조정우</t>
  </si>
  <si>
    <t>AU</t>
  </si>
  <si>
    <t>ALL</t>
  </si>
  <si>
    <t>OSU_ICIMACS_v7.2</t>
  </si>
  <si>
    <t>KX2016-03-23:1381</t>
  </si>
  <si>
    <t>-</t>
  </si>
  <si>
    <t>OSU_ICIMACS_v7.3</t>
  </si>
  <si>
    <t>KS2016-01-13:1370</t>
  </si>
  <si>
    <t>KG2016-01-13:1369</t>
  </si>
  <si>
    <t>SSO Site seeing : 0.0 / 0.0 / 0.0</t>
  </si>
  <si>
    <t>:</t>
  </si>
  <si>
    <t>V</t>
  </si>
  <si>
    <t>PROG 4</t>
  </si>
  <si>
    <t>장비실 Flow level이 1.5로 냉각수 보충 후 정상게이지로 아직 돌아오지 않음</t>
  </si>
  <si>
    <t>KVM Down</t>
  </si>
  <si>
    <t>Real deal</t>
  </si>
  <si>
    <t>PROG 2</t>
  </si>
  <si>
    <t>PROG 3</t>
  </si>
  <si>
    <t>Dec
Oscillation</t>
  </si>
  <si>
    <t>권민경</t>
  </si>
  <si>
    <t>SSW</t>
  </si>
  <si>
    <t>B_031040:28</t>
  </si>
  <si>
    <t>B_031042:28</t>
  </si>
  <si>
    <t>B_031045-031047:28</t>
  </si>
  <si>
    <t>20s/40k 20s/25k 30s/27k</t>
  </si>
  <si>
    <t>30s/41k 30s/30k 40s/28k</t>
  </si>
  <si>
    <t>S_031060:M</t>
  </si>
  <si>
    <t>WSW</t>
  </si>
  <si>
    <t>S_031087:M/T</t>
  </si>
  <si>
    <t>S_031093:M</t>
  </si>
  <si>
    <t>E_031110</t>
  </si>
  <si>
    <t>[11:52] ICS down reset E_031110 not saved</t>
  </si>
  <si>
    <t>S_031155:T</t>
  </si>
  <si>
    <t>S_031159:N</t>
  </si>
  <si>
    <t>I_031176-031178</t>
  </si>
  <si>
    <t>I_031176-031178 오브젝트 네임변경필요 S04047-OC</t>
  </si>
  <si>
    <t>O_031182-031187</t>
  </si>
  <si>
    <t>E_031209-031210</t>
  </si>
  <si>
    <t>E_031209-031210 노출시간 오류</t>
  </si>
  <si>
    <t>[15:44] 관측컴퓨터 다운 재부팅후 해결</t>
  </si>
  <si>
    <t>S_031256:N</t>
  </si>
  <si>
    <t>S_031266:M</t>
  </si>
  <si>
    <t>B_031276:28</t>
  </si>
  <si>
    <t>B_031278-031279:28</t>
  </si>
  <si>
    <t>B_031283:28</t>
  </si>
  <si>
    <t>S_031287:M</t>
  </si>
  <si>
    <t>40s/29k 30s/30k</t>
  </si>
  <si>
    <t>30s/20k 20s/23k 20s/30k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</si>
</sst>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mmm/yyyy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vertical="center"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88" fillId="0" borderId="76" xfId="0" applyFont="1" applyBorder="1" applyAlignment="1">
      <alignment horizontal="center" vertical="center"/>
    </xf>
    <xf numFmtId="0" fontId="88" fillId="0" borderId="77" xfId="0" applyFont="1" applyBorder="1" applyAlignment="1">
      <alignment horizontal="center" vertical="center"/>
    </xf>
    <xf numFmtId="0" fontId="88" fillId="0" borderId="78" xfId="0" applyFont="1" applyBorder="1" applyAlignment="1">
      <alignment horizontal="center" vertical="center"/>
    </xf>
    <xf numFmtId="20" fontId="87" fillId="0" borderId="79" xfId="0" applyNumberFormat="1" applyFont="1" applyBorder="1" applyAlignment="1">
      <alignment horizontal="center" vertical="center"/>
    </xf>
    <xf numFmtId="20" fontId="87" fillId="0" borderId="80" xfId="0" applyNumberFormat="1" applyFont="1" applyBorder="1" applyAlignment="1">
      <alignment horizontal="center" vertical="center"/>
    </xf>
    <xf numFmtId="20" fontId="87" fillId="0" borderId="81" xfId="0" applyNumberFormat="1" applyFont="1" applyBorder="1" applyAlignment="1">
      <alignment horizontal="center" vertical="center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82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8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2" fillId="41" borderId="20" xfId="0" applyNumberFormat="1" applyFont="1" applyFill="1" applyBorder="1" applyAlignment="1">
      <alignment vertical="center" wrapText="1"/>
    </xf>
    <xf numFmtId="0" fontId="102" fillId="41" borderId="13" xfId="0" applyNumberFormat="1" applyFont="1" applyFill="1" applyBorder="1" applyAlignment="1">
      <alignment vertical="center" wrapText="1"/>
    </xf>
    <xf numFmtId="0" fontId="88" fillId="0" borderId="0" xfId="0" applyFont="1" applyBorder="1" applyAlignment="1">
      <alignment horizontal="left" vertical="center"/>
    </xf>
    <xf numFmtId="0" fontId="26" fillId="42" borderId="84" xfId="33" applyNumberFormat="1" applyFont="1" applyFill="1" applyBorder="1" applyAlignment="1">
      <alignment horizontal="left" vertical="center"/>
      <protection/>
    </xf>
    <xf numFmtId="0" fontId="7" fillId="42" borderId="85" xfId="33" applyNumberFormat="1" applyFont="1" applyFill="1" applyBorder="1" applyAlignment="1">
      <alignment horizontal="left" vertical="center"/>
      <protection/>
    </xf>
    <xf numFmtId="0" fontId="7" fillId="42" borderId="86" xfId="33" applyNumberFormat="1" applyFont="1" applyFill="1" applyBorder="1" applyAlignment="1">
      <alignment horizontal="left" vertical="center"/>
      <protection/>
    </xf>
    <xf numFmtId="0" fontId="7" fillId="42" borderId="87" xfId="33" applyNumberFormat="1" applyFont="1" applyFill="1" applyBorder="1" applyAlignment="1">
      <alignment horizontal="left" vertical="center"/>
      <protection/>
    </xf>
    <xf numFmtId="0" fontId="7" fillId="42" borderId="0" xfId="33" applyNumberFormat="1" applyFont="1" applyFill="1" applyBorder="1" applyAlignment="1">
      <alignment horizontal="left" vertical="center"/>
      <protection/>
    </xf>
    <xf numFmtId="0" fontId="7" fillId="42" borderId="88" xfId="33" applyNumberFormat="1" applyFont="1" applyFill="1" applyBorder="1" applyAlignment="1">
      <alignment horizontal="left" vertical="center"/>
      <protection/>
    </xf>
    <xf numFmtId="0" fontId="7" fillId="42" borderId="89" xfId="33" applyNumberFormat="1" applyFont="1" applyFill="1" applyBorder="1" applyAlignment="1">
      <alignment horizontal="left" vertical="center"/>
      <protection/>
    </xf>
    <xf numFmtId="0" fontId="7" fillId="42" borderId="90" xfId="33" applyNumberFormat="1" applyFont="1" applyFill="1" applyBorder="1" applyAlignment="1">
      <alignment horizontal="left" vertical="center"/>
      <protection/>
    </xf>
    <xf numFmtId="0" fontId="7" fillId="42" borderId="91" xfId="33" applyNumberFormat="1" applyFont="1" applyFill="1" applyBorder="1" applyAlignment="1">
      <alignment horizontal="left" vertical="center"/>
      <protection/>
    </xf>
    <xf numFmtId="0" fontId="95" fillId="0" borderId="92" xfId="0" applyFont="1" applyBorder="1" applyAlignment="1">
      <alignment horizontal="center" vertical="center"/>
    </xf>
    <xf numFmtId="0" fontId="95" fillId="0" borderId="93" xfId="0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/>
    </xf>
    <xf numFmtId="0" fontId="95" fillId="0" borderId="95" xfId="0" applyFont="1" applyBorder="1" applyAlignment="1">
      <alignment horizontal="center" vertical="center"/>
    </xf>
    <xf numFmtId="0" fontId="95" fillId="0" borderId="96" xfId="0" applyFont="1" applyBorder="1" applyAlignment="1">
      <alignment horizontal="center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7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83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92" fillId="0" borderId="38" xfId="0" applyFont="1" applyFill="1" applyBorder="1" applyAlignment="1">
      <alignment horizontal="center" vertical="center" wrapText="1"/>
    </xf>
    <xf numFmtId="0" fontId="92" fillId="0" borderId="99" xfId="0" applyFont="1" applyFill="1" applyBorder="1" applyAlignment="1">
      <alignment horizontal="center" vertical="center" wrapText="1"/>
    </xf>
    <xf numFmtId="0" fontId="92" fillId="0" borderId="100" xfId="0" applyFont="1" applyFill="1" applyBorder="1" applyAlignment="1">
      <alignment horizontal="center" vertical="center" wrapText="1"/>
    </xf>
    <xf numFmtId="0" fontId="92" fillId="0" borderId="101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102" xfId="0" applyFont="1" applyFill="1" applyBorder="1" applyAlignment="1">
      <alignment horizontal="center" vertical="center" wrapText="1"/>
    </xf>
    <xf numFmtId="0" fontId="92" fillId="0" borderId="10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6" fillId="0" borderId="104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6" fillId="0" borderId="105" xfId="0" applyFont="1" applyBorder="1" applyAlignment="1">
      <alignment horizontal="center" vertical="center" wrapText="1"/>
    </xf>
    <xf numFmtId="0" fontId="96" fillId="0" borderId="71" xfId="0" applyFont="1" applyBorder="1" applyAlignment="1">
      <alignment horizontal="center" vertical="center" wrapText="1"/>
    </xf>
    <xf numFmtId="0" fontId="96" fillId="0" borderId="106" xfId="0" applyFont="1" applyBorder="1" applyAlignment="1">
      <alignment horizontal="center" vertical="center" wrapText="1"/>
    </xf>
    <xf numFmtId="0" fontId="96" fillId="0" borderId="72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99" xfId="0" applyNumberFormat="1" applyFont="1" applyBorder="1" applyAlignment="1">
      <alignment horizontal="left" vertical="center"/>
    </xf>
    <xf numFmtId="0" fontId="97" fillId="0" borderId="107" xfId="0" applyNumberFormat="1" applyFont="1" applyBorder="1" applyAlignment="1">
      <alignment horizontal="left" vertical="center"/>
    </xf>
    <xf numFmtId="0" fontId="97" fillId="0" borderId="101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108" xfId="0" applyNumberFormat="1" applyFont="1" applyBorder="1" applyAlignment="1">
      <alignment horizontal="left" vertical="center"/>
    </xf>
    <xf numFmtId="20" fontId="97" fillId="0" borderId="101" xfId="0" applyNumberFormat="1" applyFont="1" applyBorder="1" applyAlignment="1">
      <alignment horizontal="left" vertical="center"/>
    </xf>
    <xf numFmtId="0" fontId="86" fillId="0" borderId="0" xfId="0" applyNumberFormat="1" applyFont="1" applyBorder="1" applyAlignment="1">
      <alignment horizontal="left" vertical="center"/>
    </xf>
    <xf numFmtId="0" fontId="86" fillId="0" borderId="108" xfId="0" applyNumberFormat="1" applyFont="1" applyBorder="1" applyAlignment="1">
      <alignment horizontal="left" vertical="center"/>
    </xf>
    <xf numFmtId="14" fontId="97" fillId="0" borderId="92" xfId="0" applyNumberFormat="1" applyFont="1" applyBorder="1" applyAlignment="1">
      <alignment horizontal="left" vertical="center"/>
    </xf>
    <xf numFmtId="0" fontId="97" fillId="0" borderId="93" xfId="0" applyNumberFormat="1" applyFont="1" applyBorder="1" applyAlignment="1">
      <alignment horizontal="left" vertical="center"/>
    </xf>
    <xf numFmtId="0" fontId="97" fillId="0" borderId="94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F59" sqref="F5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1">
        <v>42677</v>
      </c>
      <c r="D3" s="17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177</v>
      </c>
      <c r="D4" s="20" t="s">
        <v>196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166</v>
      </c>
    </row>
    <row r="9" spans="1:14" s="2" customFormat="1" ht="13.5" customHeight="1">
      <c r="A9" s="11"/>
      <c r="B9" s="17" t="s">
        <v>8</v>
      </c>
      <c r="C9" s="25">
        <v>0.4159722222222222</v>
      </c>
      <c r="D9" s="26">
        <v>2</v>
      </c>
      <c r="E9" s="26">
        <v>14.4</v>
      </c>
      <c r="F9" s="26">
        <v>44</v>
      </c>
      <c r="G9" s="27" t="s">
        <v>204</v>
      </c>
      <c r="H9" s="26">
        <v>1.2</v>
      </c>
      <c r="I9" s="28">
        <v>12</v>
      </c>
      <c r="J9" s="29">
        <v>0</v>
      </c>
      <c r="K9" s="11"/>
      <c r="L9" s="21">
        <v>2</v>
      </c>
      <c r="M9" s="74" t="s">
        <v>2</v>
      </c>
      <c r="N9" s="75" t="s">
        <v>167</v>
      </c>
    </row>
    <row r="10" spans="1:15" s="2" customFormat="1" ht="13.5" customHeight="1">
      <c r="A10" s="11"/>
      <c r="B10" s="17" t="s">
        <v>46</v>
      </c>
      <c r="C10" s="25">
        <v>0.5416666666666666</v>
      </c>
      <c r="D10" s="26">
        <v>1.7</v>
      </c>
      <c r="E10" s="26">
        <v>13.3</v>
      </c>
      <c r="F10" s="26">
        <v>46</v>
      </c>
      <c r="G10" s="27" t="s">
        <v>204</v>
      </c>
      <c r="H10" s="26">
        <v>2</v>
      </c>
      <c r="I10" s="11"/>
      <c r="J10" s="30">
        <v>0</v>
      </c>
      <c r="K10" s="11"/>
      <c r="L10" s="21">
        <v>4</v>
      </c>
      <c r="M10" s="74" t="s">
        <v>40</v>
      </c>
      <c r="N10" s="22" t="s">
        <v>103</v>
      </c>
      <c r="O10" s="3"/>
    </row>
    <row r="11" spans="1:15" s="2" customFormat="1" ht="13.5" customHeight="1" thickBot="1">
      <c r="A11" s="11"/>
      <c r="B11" s="31" t="s">
        <v>9</v>
      </c>
      <c r="C11" s="32">
        <v>0.7333333333333334</v>
      </c>
      <c r="D11" s="33">
        <v>1.5</v>
      </c>
      <c r="E11" s="33">
        <v>13.3</v>
      </c>
      <c r="F11" s="33">
        <v>41</v>
      </c>
      <c r="G11" s="27" t="s">
        <v>197</v>
      </c>
      <c r="H11" s="33">
        <v>9.1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24.31736111111111</v>
      </c>
      <c r="D12" s="37">
        <f>AVERAGE(D9:D11)</f>
        <v>1.7333333333333334</v>
      </c>
      <c r="E12" s="37">
        <f>AVERAGE(E9:E11)</f>
        <v>13.666666666666666</v>
      </c>
      <c r="F12" s="38">
        <f>AVERAGE(F9:F11)</f>
        <v>43.666666666666664</v>
      </c>
      <c r="G12" s="11"/>
      <c r="H12" s="39">
        <f>AVERAGE(H9:H11)</f>
        <v>4.1000000000000005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46"/>
      <c r="E13" s="46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6"/>
      <c r="E14" s="46"/>
      <c r="F14" s="46"/>
      <c r="G14" s="46"/>
      <c r="H14" s="11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82</v>
      </c>
      <c r="E15" s="42" t="s">
        <v>193</v>
      </c>
      <c r="F15" s="42" t="s">
        <v>194</v>
      </c>
      <c r="G15" s="42" t="s">
        <v>189</v>
      </c>
      <c r="H15" s="42" t="s">
        <v>83</v>
      </c>
      <c r="I15" s="42" t="s">
        <v>84</v>
      </c>
      <c r="J15" s="42" t="s">
        <v>85</v>
      </c>
      <c r="K15" s="42" t="s">
        <v>86</v>
      </c>
      <c r="L15" s="42" t="s">
        <v>87</v>
      </c>
      <c r="M15" s="42" t="s">
        <v>162</v>
      </c>
      <c r="N15" s="41" t="s">
        <v>81</v>
      </c>
    </row>
    <row r="16" spans="1:14" s="2" customFormat="1" ht="18.75" customHeight="1">
      <c r="A16" s="11"/>
      <c r="B16" s="64" t="s">
        <v>11</v>
      </c>
      <c r="C16" s="167" t="s">
        <v>80</v>
      </c>
      <c r="D16" s="167" t="s">
        <v>179</v>
      </c>
      <c r="E16" s="168" t="s">
        <v>17</v>
      </c>
      <c r="F16" s="167" t="s">
        <v>179</v>
      </c>
      <c r="G16" s="167" t="s">
        <v>18</v>
      </c>
      <c r="H16" s="167" t="s">
        <v>179</v>
      </c>
      <c r="I16" s="167"/>
      <c r="J16" s="167"/>
      <c r="K16" s="167"/>
      <c r="L16" s="167"/>
      <c r="M16" s="167"/>
      <c r="N16" s="167" t="s">
        <v>80</v>
      </c>
    </row>
    <row r="17" spans="1:14" s="2" customFormat="1" ht="13.5" customHeight="1">
      <c r="A17" s="11" t="s">
        <v>187</v>
      </c>
      <c r="B17" s="64" t="s">
        <v>25</v>
      </c>
      <c r="C17" s="25">
        <v>0.35555555555555557</v>
      </c>
      <c r="D17" s="25">
        <v>0.35694444444444445</v>
      </c>
      <c r="E17" s="25">
        <v>0.40208333333333335</v>
      </c>
      <c r="F17" s="25">
        <v>0.4979166666666666</v>
      </c>
      <c r="G17" s="25">
        <v>0.5020833333333333</v>
      </c>
      <c r="H17" s="25">
        <v>0.7340277777777778</v>
      </c>
      <c r="I17" s="25"/>
      <c r="J17" s="25"/>
      <c r="K17" s="25"/>
      <c r="L17" s="25"/>
      <c r="M17" s="25"/>
      <c r="N17" s="25">
        <v>0.7770833333333332</v>
      </c>
    </row>
    <row r="18" spans="1:14" s="2" customFormat="1" ht="13.5" customHeight="1">
      <c r="A18" s="11"/>
      <c r="B18" s="64" t="s">
        <v>12</v>
      </c>
      <c r="C18" s="44">
        <v>31039</v>
      </c>
      <c r="D18" s="43">
        <v>31040</v>
      </c>
      <c r="E18" s="43">
        <v>31061</v>
      </c>
      <c r="F18" s="43">
        <v>31112</v>
      </c>
      <c r="G18" s="43">
        <v>31117</v>
      </c>
      <c r="H18" s="43">
        <v>31274</v>
      </c>
      <c r="I18" s="43"/>
      <c r="J18" s="43"/>
      <c r="K18" s="43"/>
      <c r="L18" s="43"/>
      <c r="M18" s="43"/>
      <c r="N18" s="43">
        <v>31293</v>
      </c>
    </row>
    <row r="19" spans="1:14" s="2" customFormat="1" ht="13.5" customHeight="1" thickBot="1">
      <c r="A19" s="11"/>
      <c r="B19" s="65" t="s">
        <v>13</v>
      </c>
      <c r="C19" s="137"/>
      <c r="D19" s="44">
        <v>31060</v>
      </c>
      <c r="E19" s="44">
        <v>31111</v>
      </c>
      <c r="F19" s="44">
        <v>31116</v>
      </c>
      <c r="G19" s="44">
        <v>31273</v>
      </c>
      <c r="H19" s="44">
        <v>31292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163</v>
      </c>
      <c r="C20" s="139"/>
      <c r="D20" s="140">
        <f aca="true" t="shared" si="0" ref="D20:M20">IF(ISNUMBER(D18),D19-D18+1,"")</f>
        <v>21</v>
      </c>
      <c r="E20" s="45">
        <f t="shared" si="0"/>
        <v>51</v>
      </c>
      <c r="F20" s="45">
        <f t="shared" si="0"/>
        <v>5</v>
      </c>
      <c r="G20" s="45">
        <f>IF(ISNUMBER(G18),G19-G18+1,"")</f>
        <v>157</v>
      </c>
      <c r="H20" s="45">
        <f t="shared" si="0"/>
        <v>19</v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3" t="s">
        <v>94</v>
      </c>
      <c r="C22" s="76" t="s">
        <v>95</v>
      </c>
      <c r="D22" s="77" t="s">
        <v>96</v>
      </c>
      <c r="E22" s="78" t="s">
        <v>97</v>
      </c>
      <c r="F22" s="176" t="s">
        <v>161</v>
      </c>
      <c r="G22" s="177"/>
      <c r="H22" s="178"/>
      <c r="I22" s="83" t="s">
        <v>95</v>
      </c>
      <c r="J22" s="77" t="s">
        <v>96</v>
      </c>
      <c r="K22" s="77" t="s">
        <v>97</v>
      </c>
      <c r="L22" s="176" t="s">
        <v>161</v>
      </c>
      <c r="M22" s="177"/>
      <c r="N22" s="178"/>
    </row>
    <row r="23" spans="1:14" s="2" customFormat="1" ht="18.75" customHeight="1">
      <c r="A23" s="11"/>
      <c r="B23" s="174"/>
      <c r="C23" s="165"/>
      <c r="D23" s="165"/>
      <c r="E23" s="20" t="s">
        <v>99</v>
      </c>
      <c r="F23" s="179"/>
      <c r="G23" s="180"/>
      <c r="H23" s="181"/>
      <c r="I23" s="81"/>
      <c r="J23" s="20"/>
      <c r="K23" s="20" t="s">
        <v>98</v>
      </c>
      <c r="L23" s="179"/>
      <c r="M23" s="180"/>
      <c r="N23" s="182"/>
    </row>
    <row r="24" spans="1:14" s="2" customFormat="1" ht="18.75" customHeight="1">
      <c r="A24" s="11"/>
      <c r="B24" s="174"/>
      <c r="C24" s="166">
        <v>31050</v>
      </c>
      <c r="D24" s="166">
        <v>31052</v>
      </c>
      <c r="E24" s="79" t="s">
        <v>188</v>
      </c>
      <c r="F24" s="179" t="s">
        <v>201</v>
      </c>
      <c r="G24" s="180"/>
      <c r="H24" s="181"/>
      <c r="I24" s="82">
        <v>31288</v>
      </c>
      <c r="J24" s="80">
        <v>31289</v>
      </c>
      <c r="K24" s="80" t="s">
        <v>100</v>
      </c>
      <c r="L24" s="179" t="s">
        <v>223</v>
      </c>
      <c r="M24" s="180"/>
      <c r="N24" s="182"/>
    </row>
    <row r="25" spans="1:14" s="2" customFormat="1" ht="18.75" customHeight="1">
      <c r="A25" s="11" t="s">
        <v>101</v>
      </c>
      <c r="B25" s="174"/>
      <c r="C25" s="165"/>
      <c r="D25" s="165"/>
      <c r="E25" s="20" t="s">
        <v>100</v>
      </c>
      <c r="F25" s="179"/>
      <c r="G25" s="180"/>
      <c r="H25" s="181"/>
      <c r="I25" s="81"/>
      <c r="J25" s="20"/>
      <c r="K25" s="20" t="s">
        <v>102</v>
      </c>
      <c r="L25" s="179"/>
      <c r="M25" s="180"/>
      <c r="N25" s="182"/>
    </row>
    <row r="26" spans="1:14" s="2" customFormat="1" ht="18.75" customHeight="1">
      <c r="A26" s="11"/>
      <c r="B26" s="175"/>
      <c r="C26" s="165">
        <v>31053</v>
      </c>
      <c r="D26" s="165">
        <v>31055</v>
      </c>
      <c r="E26" s="169" t="s">
        <v>98</v>
      </c>
      <c r="F26" s="179" t="s">
        <v>202</v>
      </c>
      <c r="G26" s="180"/>
      <c r="H26" s="181"/>
      <c r="I26" s="81">
        <v>31290</v>
      </c>
      <c r="J26" s="20">
        <v>31292</v>
      </c>
      <c r="K26" s="20" t="s">
        <v>99</v>
      </c>
      <c r="L26" s="179" t="s">
        <v>224</v>
      </c>
      <c r="M26" s="180"/>
      <c r="N26" s="18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170</v>
      </c>
      <c r="C30" s="125"/>
      <c r="D30" s="126">
        <v>0.08333333333333333</v>
      </c>
      <c r="E30" s="126">
        <v>0.2340277777777778</v>
      </c>
      <c r="F30" s="126"/>
      <c r="G30" s="126"/>
      <c r="H30" s="126"/>
      <c r="I30" s="126"/>
      <c r="J30" s="126"/>
      <c r="K30" s="126"/>
      <c r="L30" s="127"/>
      <c r="M30" s="119">
        <f>SUM(C30:L30)</f>
        <v>0.31736111111111115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0.09722222222222222</v>
      </c>
      <c r="E31" s="32">
        <v>0.2340277777777778</v>
      </c>
      <c r="F31" s="32"/>
      <c r="G31" s="32"/>
      <c r="H31" s="32"/>
      <c r="I31" s="32"/>
      <c r="J31" s="32"/>
      <c r="K31" s="32"/>
      <c r="L31" s="117"/>
      <c r="M31" s="120">
        <f>SUM(C31:L31)</f>
        <v>0.33125000000000004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83" t="s">
        <v>169</v>
      </c>
      <c r="C35" s="186" t="s">
        <v>198</v>
      </c>
      <c r="D35" s="187"/>
      <c r="E35" s="186" t="s">
        <v>199</v>
      </c>
      <c r="F35" s="187"/>
      <c r="G35" s="186" t="s">
        <v>200</v>
      </c>
      <c r="H35" s="187"/>
      <c r="I35" s="186" t="s">
        <v>203</v>
      </c>
      <c r="J35" s="187"/>
      <c r="K35" s="186" t="s">
        <v>205</v>
      </c>
      <c r="L35" s="187"/>
      <c r="M35" s="186" t="s">
        <v>206</v>
      </c>
      <c r="N35" s="187"/>
    </row>
    <row r="36" spans="1:14" s="2" customFormat="1" ht="19.5" customHeight="1">
      <c r="A36" s="11"/>
      <c r="B36" s="184"/>
      <c r="C36" s="186" t="s">
        <v>207</v>
      </c>
      <c r="D36" s="187"/>
      <c r="E36" s="186" t="s">
        <v>209</v>
      </c>
      <c r="F36" s="187"/>
      <c r="G36" s="186" t="s">
        <v>210</v>
      </c>
      <c r="H36" s="187"/>
      <c r="I36" s="186" t="s">
        <v>211</v>
      </c>
      <c r="J36" s="187"/>
      <c r="K36" s="186" t="s">
        <v>213</v>
      </c>
      <c r="L36" s="187"/>
      <c r="M36" s="186" t="s">
        <v>214</v>
      </c>
      <c r="N36" s="187"/>
    </row>
    <row r="37" spans="1:14" s="2" customFormat="1" ht="19.5" customHeight="1">
      <c r="A37" s="11"/>
      <c r="B37" s="184"/>
      <c r="C37" s="186" t="s">
        <v>217</v>
      </c>
      <c r="D37" s="187"/>
      <c r="E37" s="186" t="s">
        <v>218</v>
      </c>
      <c r="F37" s="187"/>
      <c r="G37" s="186" t="s">
        <v>219</v>
      </c>
      <c r="H37" s="187"/>
      <c r="I37" s="186" t="s">
        <v>220</v>
      </c>
      <c r="J37" s="187"/>
      <c r="K37" s="186" t="s">
        <v>221</v>
      </c>
      <c r="L37" s="187"/>
      <c r="M37" s="186" t="s">
        <v>222</v>
      </c>
      <c r="N37" s="187"/>
    </row>
    <row r="38" spans="1:14" s="2" customFormat="1" ht="19.5" customHeight="1">
      <c r="A38" s="11"/>
      <c r="B38" s="184"/>
      <c r="C38" s="186"/>
      <c r="D38" s="187"/>
      <c r="E38" s="186"/>
      <c r="F38" s="187"/>
      <c r="G38" s="186"/>
      <c r="H38" s="187"/>
      <c r="I38" s="186"/>
      <c r="J38" s="187"/>
      <c r="K38" s="186"/>
      <c r="L38" s="187"/>
      <c r="M38" s="186"/>
      <c r="N38" s="187"/>
    </row>
    <row r="39" spans="1:14" s="2" customFormat="1" ht="19.5" customHeight="1">
      <c r="A39" s="11"/>
      <c r="B39" s="184"/>
      <c r="C39" s="186"/>
      <c r="D39" s="187"/>
      <c r="E39" s="186"/>
      <c r="F39" s="187"/>
      <c r="G39" s="186"/>
      <c r="H39" s="187"/>
      <c r="I39" s="186"/>
      <c r="J39" s="187"/>
      <c r="K39" s="186"/>
      <c r="L39" s="187"/>
      <c r="M39" s="186"/>
      <c r="N39" s="187"/>
    </row>
    <row r="40" spans="1:14" s="2" customFormat="1" ht="19.5" customHeight="1">
      <c r="A40" s="11"/>
      <c r="B40" s="184"/>
      <c r="C40" s="186"/>
      <c r="D40" s="187"/>
      <c r="E40" s="186"/>
      <c r="F40" s="187"/>
      <c r="G40" s="186"/>
      <c r="H40" s="187"/>
      <c r="I40" s="186"/>
      <c r="J40" s="187"/>
      <c r="K40" s="186"/>
      <c r="L40" s="187"/>
      <c r="M40" s="186"/>
      <c r="N40" s="187"/>
    </row>
    <row r="41" spans="1:14" s="2" customFormat="1" ht="19.5" customHeight="1">
      <c r="A41" s="11"/>
      <c r="B41" s="185"/>
      <c r="C41" s="186"/>
      <c r="D41" s="187"/>
      <c r="E41" s="186"/>
      <c r="F41" s="187"/>
      <c r="G41" s="186"/>
      <c r="H41" s="187"/>
      <c r="I41" s="186"/>
      <c r="J41" s="187"/>
      <c r="K41" s="186"/>
      <c r="L41" s="187"/>
      <c r="M41" s="186"/>
      <c r="N41" s="18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88" t="s">
        <v>168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</row>
    <row r="44" spans="1:14" s="2" customFormat="1" ht="12" customHeight="1">
      <c r="A44" s="11"/>
      <c r="B44" s="189" t="s">
        <v>186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1"/>
    </row>
    <row r="45" spans="1:14" s="2" customFormat="1" ht="12" customHeight="1">
      <c r="A45" s="11"/>
      <c r="B45" s="192" t="s">
        <v>208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4"/>
    </row>
    <row r="46" spans="1:14" s="2" customFormat="1" ht="12" customHeight="1">
      <c r="A46" s="11"/>
      <c r="B46" s="192" t="s">
        <v>212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4"/>
    </row>
    <row r="47" spans="1:14" s="2" customFormat="1" ht="12" customHeight="1">
      <c r="A47" s="11"/>
      <c r="B47" s="192" t="s">
        <v>215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4"/>
    </row>
    <row r="48" spans="1:14" s="2" customFormat="1" ht="12" customHeight="1">
      <c r="A48" s="11"/>
      <c r="B48" s="192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4"/>
    </row>
    <row r="49" spans="1:14" s="2" customFormat="1" ht="12" customHeight="1">
      <c r="A49" s="11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</row>
    <row r="50" spans="1:14" s="2" customFormat="1" ht="12" customHeight="1">
      <c r="A50" s="11"/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4"/>
    </row>
    <row r="51" spans="1:14" s="2" customFormat="1" ht="12" customHeight="1">
      <c r="A51" s="11"/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4"/>
    </row>
    <row r="52" spans="1:14" s="2" customFormat="1" ht="12" customHeight="1">
      <c r="A52" s="11"/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</row>
    <row r="53" spans="1:14" s="2" customFormat="1" ht="12" customHeight="1">
      <c r="A53" s="11"/>
      <c r="B53" s="192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4"/>
    </row>
    <row r="54" spans="1:14" s="2" customFormat="1" ht="12" customHeight="1">
      <c r="A54" s="11"/>
      <c r="B54" s="195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158</v>
      </c>
      <c r="N55" s="90" t="s">
        <v>148</v>
      </c>
      <c r="O55" s="7"/>
    </row>
    <row r="56" spans="2:15" s="54" customFormat="1" ht="21.75" customHeight="1">
      <c r="B56" s="72" t="s">
        <v>89</v>
      </c>
      <c r="C56" s="91" t="s">
        <v>57</v>
      </c>
      <c r="D56" s="91" t="s">
        <v>58</v>
      </c>
      <c r="E56" s="94" t="s">
        <v>165</v>
      </c>
      <c r="F56" s="91" t="s">
        <v>57</v>
      </c>
      <c r="G56" s="95" t="s">
        <v>58</v>
      </c>
      <c r="H56" s="95" t="s">
        <v>59</v>
      </c>
      <c r="I56" s="95" t="s">
        <v>60</v>
      </c>
      <c r="J56" s="198" t="s">
        <v>61</v>
      </c>
      <c r="K56" s="199"/>
      <c r="L56" s="200"/>
      <c r="M56" s="201" t="s">
        <v>62</v>
      </c>
      <c r="N56" s="202"/>
      <c r="O56" s="8"/>
    </row>
    <row r="57" spans="2:15" s="52" customFormat="1" ht="22.5" customHeight="1">
      <c r="B57" s="100" t="s">
        <v>63</v>
      </c>
      <c r="C57" s="56">
        <v>-157.5</v>
      </c>
      <c r="D57" s="56">
        <v>-159.9</v>
      </c>
      <c r="E57" s="98" t="s">
        <v>64</v>
      </c>
      <c r="F57" s="56">
        <v>25</v>
      </c>
      <c r="G57" s="56">
        <v>23.2</v>
      </c>
      <c r="H57" s="99" t="s">
        <v>90</v>
      </c>
      <c r="I57" s="146">
        <v>0</v>
      </c>
      <c r="J57" s="57" t="s">
        <v>171</v>
      </c>
      <c r="K57" s="203" t="s">
        <v>180</v>
      </c>
      <c r="L57" s="204"/>
      <c r="M57" s="203" t="s">
        <v>181</v>
      </c>
      <c r="N57" s="205"/>
      <c r="O57" s="7"/>
    </row>
    <row r="58" spans="2:15" s="52" customFormat="1" ht="22.5" customHeight="1">
      <c r="B58" s="100" t="s">
        <v>65</v>
      </c>
      <c r="C58" s="56">
        <v>-153.7</v>
      </c>
      <c r="D58" s="56">
        <v>-156</v>
      </c>
      <c r="E58" s="99" t="s">
        <v>160</v>
      </c>
      <c r="F58" s="146">
        <v>24</v>
      </c>
      <c r="G58" s="146">
        <v>18</v>
      </c>
      <c r="H58" s="99" t="s">
        <v>174</v>
      </c>
      <c r="I58" s="146">
        <v>0</v>
      </c>
      <c r="J58" s="57" t="s">
        <v>172</v>
      </c>
      <c r="K58" s="203" t="s">
        <v>182</v>
      </c>
      <c r="L58" s="204"/>
      <c r="M58" s="203" t="s">
        <v>182</v>
      </c>
      <c r="N58" s="205"/>
      <c r="O58" s="7"/>
    </row>
    <row r="59" spans="2:15" s="52" customFormat="1" ht="22.5" customHeight="1">
      <c r="B59" s="100" t="s">
        <v>66</v>
      </c>
      <c r="C59" s="56">
        <v>-208</v>
      </c>
      <c r="D59" s="56">
        <v>-209.5</v>
      </c>
      <c r="E59" s="99" t="s">
        <v>156</v>
      </c>
      <c r="F59" s="58">
        <v>30</v>
      </c>
      <c r="G59" s="58">
        <v>30</v>
      </c>
      <c r="H59" s="99" t="s">
        <v>159</v>
      </c>
      <c r="I59" s="146">
        <v>0</v>
      </c>
      <c r="J59" s="59" t="s">
        <v>93</v>
      </c>
      <c r="K59" s="203" t="s">
        <v>183</v>
      </c>
      <c r="L59" s="204"/>
      <c r="M59" s="203" t="s">
        <v>184</v>
      </c>
      <c r="N59" s="205"/>
      <c r="O59" s="7"/>
    </row>
    <row r="60" spans="2:15" s="52" customFormat="1" ht="22.5" customHeight="1">
      <c r="B60" s="100" t="s">
        <v>192</v>
      </c>
      <c r="C60" s="56">
        <v>-106</v>
      </c>
      <c r="D60" s="56">
        <v>-107.9</v>
      </c>
      <c r="E60" s="99" t="s">
        <v>154</v>
      </c>
      <c r="F60" s="58">
        <v>50</v>
      </c>
      <c r="G60" s="58">
        <v>45</v>
      </c>
      <c r="H60" s="99" t="s">
        <v>195</v>
      </c>
      <c r="I60" s="146">
        <v>3</v>
      </c>
      <c r="J60" s="57" t="s">
        <v>67</v>
      </c>
      <c r="K60" s="203" t="s">
        <v>183</v>
      </c>
      <c r="L60" s="204"/>
      <c r="M60" s="203" t="s">
        <v>185</v>
      </c>
      <c r="N60" s="205"/>
      <c r="O60" s="7"/>
    </row>
    <row r="61" spans="2:15" s="52" customFormat="1" ht="22.5" customHeight="1">
      <c r="B61" s="100" t="s">
        <v>68</v>
      </c>
      <c r="C61" s="56">
        <v>29.6</v>
      </c>
      <c r="D61" s="56">
        <v>25.4</v>
      </c>
      <c r="E61" s="99" t="s">
        <v>155</v>
      </c>
      <c r="F61" s="58">
        <v>50</v>
      </c>
      <c r="G61" s="58">
        <v>45</v>
      </c>
      <c r="H61" s="98" t="s">
        <v>69</v>
      </c>
      <c r="I61" s="148">
        <v>0</v>
      </c>
      <c r="J61" s="206" t="s">
        <v>70</v>
      </c>
      <c r="K61" s="209"/>
      <c r="L61" s="210"/>
      <c r="M61" s="210"/>
      <c r="N61" s="211"/>
      <c r="O61" s="7"/>
    </row>
    <row r="62" spans="2:15" s="52" customFormat="1" ht="22.5" customHeight="1">
      <c r="B62" s="100" t="s">
        <v>71</v>
      </c>
      <c r="C62" s="56">
        <v>25.3</v>
      </c>
      <c r="D62" s="56">
        <v>21.6</v>
      </c>
      <c r="E62" s="99" t="s">
        <v>157</v>
      </c>
      <c r="F62" s="58">
        <v>270</v>
      </c>
      <c r="G62" s="58">
        <v>270</v>
      </c>
      <c r="H62" s="98" t="s">
        <v>72</v>
      </c>
      <c r="I62" s="148">
        <v>1</v>
      </c>
      <c r="J62" s="207"/>
      <c r="K62" s="212"/>
      <c r="L62" s="213"/>
      <c r="M62" s="213"/>
      <c r="N62" s="214"/>
      <c r="O62" s="7"/>
    </row>
    <row r="63" spans="2:15" s="52" customFormat="1" ht="22.5" customHeight="1">
      <c r="B63" s="100" t="s">
        <v>73</v>
      </c>
      <c r="C63" s="56">
        <v>21.5</v>
      </c>
      <c r="D63" s="56">
        <v>18.1</v>
      </c>
      <c r="E63" s="99" t="s">
        <v>175</v>
      </c>
      <c r="F63" s="60">
        <v>1.4</v>
      </c>
      <c r="G63" s="62">
        <v>1.4</v>
      </c>
      <c r="H63" s="98" t="s">
        <v>191</v>
      </c>
      <c r="I63" s="148">
        <v>0</v>
      </c>
      <c r="J63" s="207"/>
      <c r="K63" s="212"/>
      <c r="L63" s="213"/>
      <c r="M63" s="213"/>
      <c r="N63" s="214"/>
      <c r="O63" s="7"/>
    </row>
    <row r="64" spans="2:15" s="52" customFormat="1" ht="22.5" customHeight="1">
      <c r="B64" s="100" t="s">
        <v>74</v>
      </c>
      <c r="C64" s="56">
        <v>22.7</v>
      </c>
      <c r="D64" s="56">
        <v>19</v>
      </c>
      <c r="E64" s="99" t="s">
        <v>176</v>
      </c>
      <c r="F64" s="60">
        <v>1</v>
      </c>
      <c r="G64" s="62">
        <v>1</v>
      </c>
      <c r="H64" s="103"/>
      <c r="I64" s="89"/>
      <c r="J64" s="207"/>
      <c r="K64" s="212"/>
      <c r="L64" s="213"/>
      <c r="M64" s="213"/>
      <c r="N64" s="214"/>
      <c r="O64" s="7"/>
    </row>
    <row r="65" spans="2:15" s="52" customFormat="1" ht="22.5" customHeight="1">
      <c r="B65" s="101" t="s">
        <v>117</v>
      </c>
      <c r="C65" s="61">
        <v>4.84E-05</v>
      </c>
      <c r="D65" s="61">
        <v>4.42E-05</v>
      </c>
      <c r="E65" s="98" t="s">
        <v>75</v>
      </c>
      <c r="F65" s="56">
        <v>25.1</v>
      </c>
      <c r="G65" s="62">
        <v>13.5</v>
      </c>
      <c r="H65" s="99" t="s">
        <v>91</v>
      </c>
      <c r="I65" s="62">
        <v>16</v>
      </c>
      <c r="J65" s="207"/>
      <c r="K65" s="212"/>
      <c r="L65" s="213"/>
      <c r="M65" s="213"/>
      <c r="N65" s="214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173</v>
      </c>
      <c r="F66" s="145">
        <v>29.2</v>
      </c>
      <c r="G66" s="144">
        <v>41.6</v>
      </c>
      <c r="H66" s="104" t="s">
        <v>92</v>
      </c>
      <c r="I66" s="147">
        <v>8</v>
      </c>
      <c r="J66" s="208"/>
      <c r="K66" s="215"/>
      <c r="L66" s="216"/>
      <c r="M66" s="216"/>
      <c r="N66" s="217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88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164</v>
      </c>
      <c r="J69" s="68" t="s">
        <v>105</v>
      </c>
      <c r="K69" s="84" t="s">
        <v>116</v>
      </c>
      <c r="L69" s="84" t="s">
        <v>106</v>
      </c>
      <c r="M69" s="68" t="s">
        <v>107</v>
      </c>
      <c r="N69" s="85" t="s">
        <v>108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109</v>
      </c>
      <c r="C71" s="71" t="s">
        <v>115</v>
      </c>
      <c r="D71" s="70" t="s">
        <v>110</v>
      </c>
      <c r="E71" s="71" t="s">
        <v>144</v>
      </c>
      <c r="F71" s="71" t="s">
        <v>145</v>
      </c>
      <c r="G71" s="71" t="s">
        <v>146</v>
      </c>
      <c r="H71" s="71" t="s">
        <v>140</v>
      </c>
      <c r="I71" s="71" t="s">
        <v>111</v>
      </c>
      <c r="J71" s="71" t="s">
        <v>147</v>
      </c>
      <c r="K71" s="71" t="s">
        <v>141</v>
      </c>
      <c r="L71" s="71" t="s">
        <v>142</v>
      </c>
      <c r="M71" s="71" t="s">
        <v>112</v>
      </c>
      <c r="N71" s="88" t="s">
        <v>143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1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8" t="s">
        <v>135</v>
      </c>
      <c r="C75" s="219"/>
      <c r="D75" s="157">
        <v>0</v>
      </c>
      <c r="E75" s="219" t="s">
        <v>119</v>
      </c>
      <c r="F75" s="219"/>
      <c r="G75" s="160">
        <v>0</v>
      </c>
      <c r="H75" s="219" t="s">
        <v>124</v>
      </c>
      <c r="I75" s="219"/>
      <c r="J75" s="157">
        <v>0</v>
      </c>
      <c r="K75" s="219" t="s">
        <v>149</v>
      </c>
      <c r="L75" s="219"/>
      <c r="M75" s="162">
        <v>0</v>
      </c>
      <c r="N75" s="63"/>
      <c r="O75" s="9"/>
    </row>
    <row r="76" spans="2:15" s="52" customFormat="1" ht="18.75" customHeight="1">
      <c r="B76" s="220" t="s">
        <v>136</v>
      </c>
      <c r="C76" s="221"/>
      <c r="D76" s="158">
        <v>0</v>
      </c>
      <c r="E76" s="221" t="s">
        <v>120</v>
      </c>
      <c r="F76" s="221"/>
      <c r="G76" s="158">
        <v>0</v>
      </c>
      <c r="H76" s="221" t="s">
        <v>127</v>
      </c>
      <c r="I76" s="221"/>
      <c r="J76" s="158">
        <v>0</v>
      </c>
      <c r="K76" s="221" t="s">
        <v>134</v>
      </c>
      <c r="L76" s="221"/>
      <c r="M76" s="163">
        <v>0</v>
      </c>
      <c r="N76" s="63"/>
      <c r="O76" s="9"/>
    </row>
    <row r="77" spans="2:15" s="52" customFormat="1" ht="18.75" customHeight="1">
      <c r="B77" s="220" t="s">
        <v>137</v>
      </c>
      <c r="C77" s="221"/>
      <c r="D77" s="158">
        <v>0</v>
      </c>
      <c r="E77" s="221" t="s">
        <v>121</v>
      </c>
      <c r="F77" s="221"/>
      <c r="G77" s="158">
        <v>0</v>
      </c>
      <c r="H77" s="221" t="s">
        <v>151</v>
      </c>
      <c r="I77" s="221"/>
      <c r="J77" s="161">
        <v>0</v>
      </c>
      <c r="K77" s="221" t="s">
        <v>153</v>
      </c>
      <c r="L77" s="221"/>
      <c r="M77" s="163">
        <v>0</v>
      </c>
      <c r="N77" s="63"/>
      <c r="O77" s="9"/>
    </row>
    <row r="78" spans="2:15" s="52" customFormat="1" ht="18.75" customHeight="1">
      <c r="B78" s="220" t="s">
        <v>138</v>
      </c>
      <c r="C78" s="221"/>
      <c r="D78" s="158">
        <v>0</v>
      </c>
      <c r="E78" s="221" t="s">
        <v>122</v>
      </c>
      <c r="F78" s="221"/>
      <c r="G78" s="158">
        <v>0</v>
      </c>
      <c r="H78" s="221" t="s">
        <v>152</v>
      </c>
      <c r="I78" s="221"/>
      <c r="J78" s="158">
        <v>0</v>
      </c>
      <c r="K78" s="221" t="s">
        <v>150</v>
      </c>
      <c r="L78" s="221"/>
      <c r="M78" s="163">
        <v>0</v>
      </c>
      <c r="N78" s="63"/>
      <c r="O78" s="9"/>
    </row>
    <row r="79" spans="2:15" s="52" customFormat="1" ht="18.75" customHeight="1">
      <c r="B79" s="220" t="s">
        <v>139</v>
      </c>
      <c r="C79" s="221"/>
      <c r="D79" s="158">
        <v>0</v>
      </c>
      <c r="E79" s="221" t="s">
        <v>125</v>
      </c>
      <c r="F79" s="221"/>
      <c r="G79" s="158">
        <v>0</v>
      </c>
      <c r="H79" s="221" t="s">
        <v>129</v>
      </c>
      <c r="I79" s="221"/>
      <c r="J79" s="161">
        <v>0</v>
      </c>
      <c r="K79" s="221" t="s">
        <v>133</v>
      </c>
      <c r="L79" s="221"/>
      <c r="M79" s="163">
        <v>0</v>
      </c>
      <c r="N79" s="63"/>
      <c r="O79" s="9"/>
    </row>
    <row r="80" spans="2:15" s="52" customFormat="1" ht="18.75" customHeight="1">
      <c r="B80" s="220" t="s">
        <v>104</v>
      </c>
      <c r="C80" s="221"/>
      <c r="D80" s="158">
        <v>0</v>
      </c>
      <c r="E80" s="221" t="s">
        <v>126</v>
      </c>
      <c r="F80" s="221"/>
      <c r="G80" s="158">
        <v>0</v>
      </c>
      <c r="H80" s="221" t="s">
        <v>130</v>
      </c>
      <c r="I80" s="221"/>
      <c r="J80" s="161">
        <v>0</v>
      </c>
      <c r="K80" s="221" t="s">
        <v>118</v>
      </c>
      <c r="L80" s="221"/>
      <c r="M80" s="163">
        <v>0</v>
      </c>
      <c r="N80" s="63"/>
      <c r="O80" s="9"/>
    </row>
    <row r="81" spans="2:15" s="52" customFormat="1" ht="18.75" customHeight="1">
      <c r="B81" s="220" t="s">
        <v>113</v>
      </c>
      <c r="C81" s="221"/>
      <c r="D81" s="158">
        <v>0</v>
      </c>
      <c r="E81" s="221" t="s">
        <v>123</v>
      </c>
      <c r="F81" s="221"/>
      <c r="G81" s="158">
        <v>0</v>
      </c>
      <c r="H81" s="221" t="s">
        <v>131</v>
      </c>
      <c r="I81" s="221"/>
      <c r="J81" s="158">
        <v>0</v>
      </c>
      <c r="K81" s="221"/>
      <c r="L81" s="221"/>
      <c r="M81" s="163"/>
      <c r="N81" s="63"/>
      <c r="O81" s="9"/>
    </row>
    <row r="82" spans="2:15" s="52" customFormat="1" ht="18.75" customHeight="1">
      <c r="B82" s="222" t="s">
        <v>114</v>
      </c>
      <c r="C82" s="223"/>
      <c r="D82" s="159">
        <v>0</v>
      </c>
      <c r="E82" s="223" t="s">
        <v>128</v>
      </c>
      <c r="F82" s="223"/>
      <c r="G82" s="159">
        <v>1</v>
      </c>
      <c r="H82" s="223" t="s">
        <v>132</v>
      </c>
      <c r="I82" s="223"/>
      <c r="J82" s="159">
        <v>0</v>
      </c>
      <c r="K82" s="223"/>
      <c r="L82" s="223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4" t="s">
        <v>190</v>
      </c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6"/>
      <c r="O85" s="7"/>
    </row>
    <row r="86" spans="2:15" s="52" customFormat="1" ht="12" customHeight="1">
      <c r="B86" s="227" t="s">
        <v>216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9"/>
      <c r="O86" s="7"/>
    </row>
    <row r="87" spans="2:15" s="52" customFormat="1" ht="12" customHeight="1">
      <c r="B87" s="230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9"/>
      <c r="O87" s="7"/>
    </row>
    <row r="88" spans="2:15" s="52" customFormat="1" ht="12" customHeight="1">
      <c r="B88" s="227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2"/>
      <c r="O88" s="7"/>
    </row>
    <row r="89" spans="2:15" s="52" customFormat="1" ht="12" customHeight="1">
      <c r="B89" s="227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9"/>
      <c r="O89" s="7"/>
    </row>
    <row r="90" spans="2:15" s="52" customFormat="1" ht="12" customHeight="1">
      <c r="B90" s="227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  <c r="O90" s="7"/>
    </row>
    <row r="91" spans="2:15" s="52" customFormat="1" ht="12" customHeight="1">
      <c r="B91" s="227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9"/>
      <c r="O91" s="7"/>
    </row>
    <row r="92" spans="2:15" s="52" customFormat="1" ht="12" customHeight="1">
      <c r="B92" s="227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9"/>
      <c r="O92" s="7"/>
    </row>
    <row r="93" spans="2:15" s="52" customFormat="1" ht="12" customHeight="1">
      <c r="B93" s="227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9"/>
      <c r="O93" s="7"/>
    </row>
    <row r="94" spans="2:15" s="52" customFormat="1" ht="12" customHeight="1">
      <c r="B94" s="227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9"/>
      <c r="O94" s="7"/>
    </row>
    <row r="95" spans="2:15" s="52" customFormat="1" ht="12" customHeight="1">
      <c r="B95" s="227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9"/>
      <c r="O95" s="7"/>
    </row>
    <row r="96" spans="2:15" s="52" customFormat="1" ht="12" customHeight="1">
      <c r="B96" s="227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9"/>
      <c r="O96" s="7"/>
    </row>
    <row r="97" spans="2:15" s="52" customFormat="1" ht="12" customHeight="1">
      <c r="B97" s="227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9"/>
      <c r="O97" s="7"/>
    </row>
    <row r="98" spans="2:15" s="52" customFormat="1" ht="12" customHeight="1">
      <c r="B98" s="227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9"/>
      <c r="O98" s="7"/>
    </row>
    <row r="99" spans="2:15" s="52" customFormat="1" ht="12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9"/>
      <c r="O99" s="7"/>
    </row>
    <row r="100" spans="2:15" s="52" customFormat="1" ht="12" customHeight="1">
      <c r="B100" s="233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5"/>
      <c r="O100" s="7"/>
    </row>
  </sheetData>
  <sheetProtection/>
  <mergeCells count="132"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  <mergeCell ref="B85:N85"/>
    <mergeCell ref="B86:N86"/>
    <mergeCell ref="B87:N87"/>
    <mergeCell ref="B88:N88"/>
    <mergeCell ref="B89:N89"/>
    <mergeCell ref="B90:N90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C77"/>
    <mergeCell ref="E77:F77"/>
    <mergeCell ref="H77:I77"/>
    <mergeCell ref="K77:L77"/>
    <mergeCell ref="B78:C78"/>
    <mergeCell ref="E78:F78"/>
    <mergeCell ref="H78:I78"/>
    <mergeCell ref="K78:L78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J56:L56"/>
    <mergeCell ref="M56:N56"/>
    <mergeCell ref="K57:L57"/>
    <mergeCell ref="M57:N57"/>
    <mergeCell ref="K58:L58"/>
    <mergeCell ref="M58:N58"/>
    <mergeCell ref="B49:N49"/>
    <mergeCell ref="B50:N50"/>
    <mergeCell ref="B51:N51"/>
    <mergeCell ref="B52:N52"/>
    <mergeCell ref="B53:N53"/>
    <mergeCell ref="B54:N54"/>
    <mergeCell ref="B43:N43"/>
    <mergeCell ref="B44:N44"/>
    <mergeCell ref="B45:N45"/>
    <mergeCell ref="B46:N46"/>
    <mergeCell ref="B47:N47"/>
    <mergeCell ref="B48:N4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M37:N37"/>
    <mergeCell ref="C38:D38"/>
    <mergeCell ref="E38:F38"/>
    <mergeCell ref="G38:H38"/>
    <mergeCell ref="I38:J38"/>
    <mergeCell ref="K38:L38"/>
    <mergeCell ref="M38:N38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2016-10-02T10:37:54Z</cp:lastPrinted>
  <dcterms:created xsi:type="dcterms:W3CDTF">2015-02-04T05:26:32Z</dcterms:created>
  <dcterms:modified xsi:type="dcterms:W3CDTF">2016-11-03T18:43:10Z</dcterms:modified>
  <cp:category/>
  <cp:version/>
  <cp:contentType/>
  <cp:contentStatus/>
</cp:coreProperties>
</file>