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2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<sst xmlns="http://schemas.openxmlformats.org/spreadsheetml/2006/main" count="226" uniqueCount="212">
  <si>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</si>
  <si>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</si>
  <si>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</si>
  <si>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</si>
  <si>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</si>
  <si>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</si>
  <si>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</si>
  <si>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</si>
  <si>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</si>
  <si>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</si>
  <si>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</si>
  <si>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</si>
  <si>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</si>
  <si>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</si>
  <si>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</si>
  <si>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</si>
  <si>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</si>
  <si>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</si>
  <si>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</si>
  <si>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</si>
  <si>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</si>
  <si>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</si>
  <si>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</si>
  <si>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</si>
  <si>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</si>
  <si>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</si>
  <si>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</si>
  <si>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</si>
  <si>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</si>
  <si>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</si>
  <si>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</si>
  <si>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</si>
  <si>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</si>
  <si>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</si>
  <si>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</si>
  <si>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</si>
  <si>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</si>
  <si>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</si>
  <si>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</si>
  <si>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</si>
  <si>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</si>
  <si>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</si>
  <si>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</si>
  <si>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</si>
  <si>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</si>
  <si>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</si>
  <si>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</si>
  <si>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</si>
  <si>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</si>
  <si>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</si>
  <si>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</si>
  <si>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</si>
  <si>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</si>
  <si>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</si>
  <si>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</si>
  <si>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</si>
  <si>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</si>
  <si>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</si>
  <si>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</si>
  <si>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</si>
  <si>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</si>
  <si>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</si>
  <si>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</si>
  <si>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</si>
  <si>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</si>
  <si>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</si>
  <si>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</si>
  <si>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</si>
  <si>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</si>
  <si>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</si>
  <si>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</si>
  <si>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</si>
  <si>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</si>
  <si>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</si>
  <si>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</si>
  <si>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</si>
  <si>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</si>
  <si>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</si>
  <si>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</si>
  <si>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</si>
  <si>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</si>
  <si>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</si>
  <si>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</si>
  <si>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</si>
  <si>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</si>
  <si>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</si>
  <si>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</si>
  <si>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</si>
  <si>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</si>
  <si>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</si>
  <si>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</si>
  <si>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</si>
  <si>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</si>
  <si>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</si>
  <si>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</si>
  <si>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</si>
  <si>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</si>
  <si>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</si>
  <si>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</si>
  <si>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</si>
  <si>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</si>
  <si>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</si>
  <si>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</si>
  <si>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</si>
  <si>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</si>
  <si>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</si>
  <si>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</si>
  <si>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</si>
  <si>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</si>
  <si>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</si>
  <si>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</si>
  <si>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</si>
  <si>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</si>
  <si>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</si>
  <si>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</si>
  <si>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</si>
  <si>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</si>
  <si>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</si>
  <si>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</si>
  <si>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</si>
  <si>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</si>
  <si>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</si>
  <si>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</si>
  <si>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</si>
  <si>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</si>
  <si>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</si>
  <si>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</si>
  <si>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</si>
  <si>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</si>
  <si>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</si>
  <si>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</si>
  <si>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</si>
  <si>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</si>
  <si>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</si>
  <si>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</si>
  <si>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</si>
  <si>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</si>
  <si>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</si>
  <si>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</si>
  <si>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</si>
  <si>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</si>
  <si>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</si>
  <si>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</si>
  <si>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</si>
  <si>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</si>
  <si>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</si>
  <si>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</si>
  <si>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</si>
  <si>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</si>
  <si>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</si>
  <si>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</si>
  <si>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</si>
  <si>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</si>
  <si>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</si>
  <si>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</si>
  <si>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</si>
  <si>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</si>
  <si>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</si>
  <si>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</si>
  <si>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</si>
  <si>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</si>
  <si>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</si>
  <si>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</si>
  <si>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</si>
  <si>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</si>
  <si>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</si>
  <si>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</si>
  <si>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</si>
  <si>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</si>
  <si>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</si>
  <si>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</si>
  <si>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</si>
  <si>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</si>
  <si>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</si>
  <si>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</si>
  <si>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</si>
  <si>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</si>
  <si>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</si>
  <si>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</si>
  <si>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</si>
  <si>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</si>
  <si>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</si>
  <si>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</si>
  <si>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</si>
  <si>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조정우</t>
  </si>
  <si>
    <t>김동흔</t>
  </si>
  <si>
    <t>AU</t>
  </si>
  <si>
    <t>ALL</t>
  </si>
  <si>
    <t>OSU_ICIMACS_v7.2</t>
  </si>
  <si>
    <t>KX2016-03-23:1381</t>
  </si>
  <si>
    <t>-</t>
  </si>
  <si>
    <t>OSU_ICIMACS_v7.3</t>
  </si>
  <si>
    <t>KS2016-01-13:1370</t>
  </si>
  <si>
    <t>KG2016-01-13:1369</t>
  </si>
  <si>
    <t>SSO Site seeing : 0.0 / 0.0 / 0.0</t>
  </si>
  <si>
    <t>:</t>
  </si>
  <si>
    <t>V</t>
  </si>
  <si>
    <t xml:space="preserve"> 최정식</t>
  </si>
  <si>
    <t>PROG 4</t>
  </si>
  <si>
    <t>장비실 Flow level이 1.5로 냉각수 보충 후 정상게이지로 아직 돌아오지 않음</t>
  </si>
  <si>
    <t>KVM Down</t>
  </si>
  <si>
    <t>SW</t>
  </si>
  <si>
    <t>구름으로 인해 저녁 플랫 촬영 불가</t>
  </si>
  <si>
    <t>WSW</t>
  </si>
  <si>
    <t>C_020185</t>
  </si>
  <si>
    <t>C_020187-020188</t>
  </si>
  <si>
    <t>[09:31] 높은 습도로 인해 관측 중단 / [12:09] 관측 재개</t>
  </si>
  <si>
    <t>Last target 82</t>
  </si>
  <si>
    <t>C_020252</t>
  </si>
  <si>
    <t>[14:10] 높은 습도로 인해 관측 중단</t>
  </si>
  <si>
    <t>SSW</t>
  </si>
  <si>
    <t>높은 습도로 인해 새벽 플랫 촬영 불가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</si>
</sst>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  <numFmt numFmtId="189" formatCode="mmm/yyyy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6" fillId="0" borderId="71" xfId="0" applyFont="1" applyBorder="1" applyAlignment="1">
      <alignment horizontal="center" vertical="center" wrapText="1"/>
    </xf>
    <xf numFmtId="0" fontId="97" fillId="0" borderId="38" xfId="0" applyNumberFormat="1" applyFont="1" applyBorder="1" applyAlignment="1">
      <alignment horizontal="left" vertical="center"/>
    </xf>
    <xf numFmtId="0" fontId="97" fillId="0" borderId="80" xfId="0" applyNumberFormat="1" applyFont="1" applyBorder="1" applyAlignment="1">
      <alignment horizontal="left" vertical="center"/>
    </xf>
    <xf numFmtId="0" fontId="97" fillId="0" borderId="81" xfId="0" applyNumberFormat="1" applyFont="1" applyBorder="1" applyAlignment="1">
      <alignment horizontal="left" vertical="center"/>
    </xf>
    <xf numFmtId="0" fontId="96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6" fillId="0" borderId="72" xfId="0" applyFont="1" applyBorder="1" applyAlignment="1">
      <alignment horizontal="center" vertical="center" wrapText="1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4" xfId="0" applyNumberFormat="1" applyFont="1" applyFill="1" applyBorder="1" applyAlignment="1">
      <alignment horizontal="center" vertical="center" wrapText="1"/>
    </xf>
    <xf numFmtId="49" fontId="101" fillId="34" borderId="13" xfId="0" applyNumberFormat="1" applyFont="1" applyFill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49" fontId="101" fillId="34" borderId="86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20" fontId="87" fillId="0" borderId="87" xfId="0" applyNumberFormat="1" applyFont="1" applyBorder="1" applyAlignment="1">
      <alignment horizontal="center" vertical="center"/>
    </xf>
    <xf numFmtId="20" fontId="87" fillId="0" borderId="88" xfId="0" applyNumberFormat="1" applyFont="1" applyBorder="1" applyAlignment="1">
      <alignment horizontal="center" vertical="center"/>
    </xf>
    <xf numFmtId="20" fontId="87" fillId="0" borderId="89" xfId="0" applyNumberFormat="1" applyFont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90" xfId="0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80" xfId="0" applyFont="1" applyFill="1" applyBorder="1" applyAlignment="1">
      <alignment horizontal="center" vertical="center" wrapText="1"/>
    </xf>
    <xf numFmtId="0" fontId="92" fillId="0" borderId="91" xfId="0" applyFont="1" applyFill="1" applyBorder="1" applyAlignment="1">
      <alignment horizontal="center" vertical="center" wrapText="1"/>
    </xf>
    <xf numFmtId="0" fontId="96" fillId="0" borderId="92" xfId="0" applyFont="1" applyBorder="1" applyAlignment="1">
      <alignment horizontal="center" vertical="center" wrapText="1"/>
    </xf>
    <xf numFmtId="14" fontId="97" fillId="0" borderId="93" xfId="0" applyNumberFormat="1" applyFont="1" applyBorder="1" applyAlignment="1">
      <alignment horizontal="left" vertical="center"/>
    </xf>
    <xf numFmtId="0" fontId="97" fillId="0" borderId="94" xfId="0" applyNumberFormat="1" applyFont="1" applyBorder="1" applyAlignment="1">
      <alignment horizontal="left" vertical="center"/>
    </xf>
    <xf numFmtId="0" fontId="97" fillId="0" borderId="95" xfId="0" applyNumberFormat="1" applyFont="1" applyBorder="1" applyAlignment="1">
      <alignment horizontal="left" vertical="center"/>
    </xf>
    <xf numFmtId="0" fontId="96" fillId="0" borderId="96" xfId="0" applyFont="1" applyBorder="1" applyAlignment="1">
      <alignment horizontal="center" vertical="center" wrapText="1"/>
    </xf>
    <xf numFmtId="0" fontId="92" fillId="6" borderId="20" xfId="0" applyFont="1" applyFill="1" applyBorder="1" applyAlignment="1">
      <alignment horizontal="center" vertical="center"/>
    </xf>
    <xf numFmtId="0" fontId="92" fillId="6" borderId="13" xfId="0" applyFont="1" applyFill="1" applyBorder="1" applyAlignment="1">
      <alignment horizontal="center" vertical="center"/>
    </xf>
    <xf numFmtId="0" fontId="92" fillId="6" borderId="97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98" xfId="0" applyFont="1" applyFill="1" applyBorder="1" applyAlignment="1">
      <alignment horizontal="center" vertical="center"/>
    </xf>
    <xf numFmtId="0" fontId="92" fillId="0" borderId="99" xfId="0" applyFont="1" applyFill="1" applyBorder="1" applyAlignment="1">
      <alignment horizontal="center" vertical="center"/>
    </xf>
    <xf numFmtId="0" fontId="88" fillId="0" borderId="100" xfId="0" applyFont="1" applyBorder="1" applyAlignment="1">
      <alignment horizontal="center" vertical="center"/>
    </xf>
    <xf numFmtId="0" fontId="88" fillId="0" borderId="101" xfId="0" applyFont="1" applyBorder="1" applyAlignment="1">
      <alignment horizontal="center" vertical="center"/>
    </xf>
    <xf numFmtId="0" fontId="88" fillId="0" borderId="102" xfId="0" applyFont="1" applyBorder="1" applyAlignment="1">
      <alignment horizontal="center" vertical="center"/>
    </xf>
    <xf numFmtId="0" fontId="92" fillId="0" borderId="103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93" xfId="0" applyFont="1" applyBorder="1" applyAlignment="1">
      <alignment horizontal="center" vertical="center"/>
    </xf>
    <xf numFmtId="0" fontId="95" fillId="0" borderId="94" xfId="0" applyFont="1" applyBorder="1" applyAlignment="1">
      <alignment horizontal="center" vertical="center"/>
    </xf>
    <xf numFmtId="0" fontId="95" fillId="0" borderId="95" xfId="0" applyFont="1" applyBorder="1" applyAlignment="1">
      <alignment horizontal="center" vertical="center"/>
    </xf>
    <xf numFmtId="0" fontId="95" fillId="0" borderId="104" xfId="0" applyFont="1" applyBorder="1" applyAlignment="1">
      <alignment horizontal="center" vertical="center"/>
    </xf>
    <xf numFmtId="0" fontId="95" fillId="0" borderId="105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8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D14" sqref="D1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42607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30.79315707620528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184</v>
      </c>
      <c r="D4" s="20" t="s">
        <v>185</v>
      </c>
      <c r="E4" s="20" t="s">
        <v>197</v>
      </c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173</v>
      </c>
    </row>
    <row r="9" spans="1:14" s="2" customFormat="1" ht="13.5" customHeight="1">
      <c r="A9" s="11"/>
      <c r="B9" s="17" t="s">
        <v>8</v>
      </c>
      <c r="C9" s="25">
        <v>0.35000000000000003</v>
      </c>
      <c r="D9" s="26">
        <v>2.6</v>
      </c>
      <c r="E9" s="26">
        <v>2</v>
      </c>
      <c r="F9" s="26">
        <v>81.7</v>
      </c>
      <c r="G9" s="27" t="s">
        <v>203</v>
      </c>
      <c r="H9" s="26">
        <v>18.5</v>
      </c>
      <c r="I9" s="28">
        <v>50</v>
      </c>
      <c r="J9" s="29">
        <v>1</v>
      </c>
      <c r="K9" s="11"/>
      <c r="L9" s="21">
        <v>2</v>
      </c>
      <c r="M9" s="74" t="s">
        <v>2</v>
      </c>
      <c r="N9" s="75" t="s">
        <v>174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2.2</v>
      </c>
      <c r="E10" s="26">
        <v>1.1</v>
      </c>
      <c r="F10" s="26">
        <v>90</v>
      </c>
      <c r="G10" s="27" t="s">
        <v>201</v>
      </c>
      <c r="H10" s="26">
        <v>16.7</v>
      </c>
      <c r="I10" s="11"/>
      <c r="J10" s="30">
        <v>5</v>
      </c>
      <c r="K10" s="11"/>
      <c r="L10" s="21">
        <v>4</v>
      </c>
      <c r="M10" s="74" t="s">
        <v>40</v>
      </c>
      <c r="N10" s="22" t="s">
        <v>110</v>
      </c>
      <c r="O10" s="3"/>
    </row>
    <row r="11" spans="1:15" s="2" customFormat="1" ht="13.5" customHeight="1" thickBot="1">
      <c r="A11" s="11"/>
      <c r="B11" s="31" t="s">
        <v>9</v>
      </c>
      <c r="C11" s="32">
        <v>0.7958333333333334</v>
      </c>
      <c r="D11" s="33" t="s">
        <v>190</v>
      </c>
      <c r="E11" s="33">
        <v>0.1</v>
      </c>
      <c r="F11" s="33">
        <v>93</v>
      </c>
      <c r="G11" s="27" t="s">
        <v>210</v>
      </c>
      <c r="H11" s="33">
        <v>11.1</v>
      </c>
      <c r="I11" s="11"/>
      <c r="J11" s="34">
        <v>4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24.445833333333333</v>
      </c>
      <c r="D12" s="37">
        <f>AVERAGE(D9:D11)</f>
        <v>2.4000000000000004</v>
      </c>
      <c r="E12" s="37">
        <f>AVERAGE(E9:E11)</f>
        <v>1.0666666666666667</v>
      </c>
      <c r="F12" s="38">
        <f>AVERAGE(F9:F11)</f>
        <v>88.23333333333333</v>
      </c>
      <c r="G12" s="11"/>
      <c r="H12" s="39">
        <f>AVERAGE(H9:H11)</f>
        <v>15.433333333333335</v>
      </c>
      <c r="I12" s="11"/>
      <c r="J12" s="40">
        <f>AVERAGE(J9:J11)</f>
        <v>3.3333333333333335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46"/>
      <c r="E13" s="46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46"/>
      <c r="E14" s="46"/>
      <c r="F14" s="46"/>
      <c r="G14" s="46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198</v>
      </c>
      <c r="H15" s="42" t="s">
        <v>86</v>
      </c>
      <c r="I15" s="42" t="s">
        <v>87</v>
      </c>
      <c r="J15" s="42" t="s">
        <v>88</v>
      </c>
      <c r="K15" s="42" t="s">
        <v>89</v>
      </c>
      <c r="L15" s="42" t="s">
        <v>90</v>
      </c>
      <c r="M15" s="42" t="s">
        <v>169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187</v>
      </c>
      <c r="E16" s="168" t="s">
        <v>16</v>
      </c>
      <c r="F16" s="167" t="s">
        <v>187</v>
      </c>
      <c r="G16" s="167" t="s">
        <v>187</v>
      </c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 t="s">
        <v>195</v>
      </c>
      <c r="B17" s="64" t="s">
        <v>25</v>
      </c>
      <c r="C17" s="25">
        <v>0.3326388888888889</v>
      </c>
      <c r="D17" s="25">
        <v>0.3347222222222222</v>
      </c>
      <c r="E17" s="25">
        <v>0.35000000000000003</v>
      </c>
      <c r="F17" s="25">
        <v>0.6243055555555556</v>
      </c>
      <c r="G17" s="25">
        <v>0.7951388888888888</v>
      </c>
      <c r="H17" s="25"/>
      <c r="I17" s="25"/>
      <c r="J17" s="25"/>
      <c r="K17" s="25"/>
      <c r="L17" s="25"/>
      <c r="M17" s="25"/>
      <c r="N17" s="25">
        <v>0.8055555555555555</v>
      </c>
    </row>
    <row r="18" spans="1:14" s="2" customFormat="1" ht="13.5" customHeight="1">
      <c r="A18" s="11"/>
      <c r="B18" s="64" t="s">
        <v>12</v>
      </c>
      <c r="C18" s="44">
        <v>20165</v>
      </c>
      <c r="D18" s="43">
        <v>20166</v>
      </c>
      <c r="E18" s="43">
        <v>20174</v>
      </c>
      <c r="F18" s="43">
        <v>20254</v>
      </c>
      <c r="G18" s="43">
        <v>20259</v>
      </c>
      <c r="H18" s="43"/>
      <c r="I18" s="43"/>
      <c r="J18" s="43"/>
      <c r="K18" s="43"/>
      <c r="L18" s="43"/>
      <c r="M18" s="43"/>
      <c r="N18" s="43">
        <v>20267</v>
      </c>
    </row>
    <row r="19" spans="1:14" s="2" customFormat="1" ht="13.5" customHeight="1" thickBot="1">
      <c r="A19" s="11"/>
      <c r="B19" s="65" t="s">
        <v>13</v>
      </c>
      <c r="C19" s="137"/>
      <c r="D19" s="44">
        <v>20173</v>
      </c>
      <c r="E19" s="44">
        <v>20253</v>
      </c>
      <c r="F19" s="44">
        <v>20258</v>
      </c>
      <c r="G19" s="44">
        <v>20266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170</v>
      </c>
      <c r="C20" s="139"/>
      <c r="D20" s="140">
        <f aca="true" t="shared" si="0" ref="D20:J20">IF(ISNUMBER(D18),D19-D18+1,"")</f>
        <v>8</v>
      </c>
      <c r="E20" s="45">
        <f>IF(ISNUMBER(E18),E19-E18+1,"")</f>
        <v>80</v>
      </c>
      <c r="F20" s="45">
        <f>IF(ISNUMBER(F18),F19-F18+1,"")</f>
        <v>5</v>
      </c>
      <c r="G20" s="45">
        <f t="shared" si="0"/>
        <v>8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98</v>
      </c>
      <c r="C22" s="76" t="s">
        <v>99</v>
      </c>
      <c r="D22" s="77" t="s">
        <v>100</v>
      </c>
      <c r="E22" s="78" t="s">
        <v>101</v>
      </c>
      <c r="F22" s="193" t="s">
        <v>168</v>
      </c>
      <c r="G22" s="194"/>
      <c r="H22" s="195"/>
      <c r="I22" s="83" t="s">
        <v>99</v>
      </c>
      <c r="J22" s="77" t="s">
        <v>100</v>
      </c>
      <c r="K22" s="77" t="s">
        <v>101</v>
      </c>
      <c r="L22" s="193" t="s">
        <v>168</v>
      </c>
      <c r="M22" s="194"/>
      <c r="N22" s="195"/>
    </row>
    <row r="23" spans="1:14" s="2" customFormat="1" ht="18.75" customHeight="1">
      <c r="A23" s="11"/>
      <c r="B23" s="214"/>
      <c r="C23" s="165"/>
      <c r="D23" s="165"/>
      <c r="E23" s="20" t="s">
        <v>106</v>
      </c>
      <c r="F23" s="185"/>
      <c r="G23" s="186"/>
      <c r="H23" s="189"/>
      <c r="I23" s="81"/>
      <c r="J23" s="20"/>
      <c r="K23" s="20" t="s">
        <v>108</v>
      </c>
      <c r="L23" s="185"/>
      <c r="M23" s="186"/>
      <c r="N23" s="187"/>
    </row>
    <row r="24" spans="1:14" s="2" customFormat="1" ht="18.75" customHeight="1">
      <c r="A24" s="11"/>
      <c r="B24" s="214"/>
      <c r="C24" s="166"/>
      <c r="D24" s="166"/>
      <c r="E24" s="79" t="s">
        <v>196</v>
      </c>
      <c r="F24" s="185"/>
      <c r="G24" s="186"/>
      <c r="H24" s="189"/>
      <c r="I24" s="82"/>
      <c r="J24" s="80"/>
      <c r="K24" s="80" t="s">
        <v>109</v>
      </c>
      <c r="L24" s="185"/>
      <c r="M24" s="186"/>
      <c r="N24" s="187"/>
    </row>
    <row r="25" spans="1:14" s="2" customFormat="1" ht="18.75" customHeight="1">
      <c r="A25" s="11" t="s">
        <v>105</v>
      </c>
      <c r="B25" s="214"/>
      <c r="C25" s="165"/>
      <c r="D25" s="165"/>
      <c r="E25" s="20" t="s">
        <v>104</v>
      </c>
      <c r="F25" s="185"/>
      <c r="G25" s="186"/>
      <c r="H25" s="189"/>
      <c r="I25" s="81"/>
      <c r="J25" s="20"/>
      <c r="K25" s="20" t="s">
        <v>107</v>
      </c>
      <c r="L25" s="185"/>
      <c r="M25" s="186"/>
      <c r="N25" s="187"/>
    </row>
    <row r="26" spans="1:14" s="2" customFormat="1" ht="18.75" customHeight="1">
      <c r="A26" s="11"/>
      <c r="B26" s="215"/>
      <c r="C26" s="165"/>
      <c r="D26" s="165"/>
      <c r="E26" s="169" t="s">
        <v>102</v>
      </c>
      <c r="F26" s="185"/>
      <c r="G26" s="186"/>
      <c r="H26" s="189"/>
      <c r="I26" s="81"/>
      <c r="J26" s="20"/>
      <c r="K26" s="20" t="s">
        <v>103</v>
      </c>
      <c r="L26" s="185"/>
      <c r="M26" s="186"/>
      <c r="N26" s="187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177</v>
      </c>
      <c r="C30" s="125">
        <v>0.23611111111111113</v>
      </c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0.23611111111111113</v>
      </c>
      <c r="N30" s="128">
        <v>0.18125</v>
      </c>
    </row>
    <row r="31" spans="1:14" s="2" customFormat="1" ht="13.5" customHeight="1">
      <c r="A31" s="11"/>
      <c r="B31" s="108" t="s">
        <v>41</v>
      </c>
      <c r="C31" s="116">
        <v>0.2652777777777778</v>
      </c>
      <c r="D31" s="32"/>
      <c r="E31" s="32">
        <v>0.18125</v>
      </c>
      <c r="F31" s="32"/>
      <c r="G31" s="32"/>
      <c r="H31" s="32"/>
      <c r="I31" s="32"/>
      <c r="J31" s="32"/>
      <c r="K31" s="32"/>
      <c r="L31" s="117"/>
      <c r="M31" s="120">
        <f>SUM(C31:L31)</f>
        <v>0.44652777777777775</v>
      </c>
      <c r="N31" s="124"/>
    </row>
    <row r="32" spans="1:15" s="2" customFormat="1" ht="13.5" customHeight="1">
      <c r="A32" s="11"/>
      <c r="B32" s="109" t="s">
        <v>42</v>
      </c>
      <c r="C32" s="132">
        <v>0.1277777777777778</v>
      </c>
      <c r="D32" s="133"/>
      <c r="E32" s="133">
        <v>0.18125</v>
      </c>
      <c r="F32" s="133"/>
      <c r="G32" s="133"/>
      <c r="H32" s="133"/>
      <c r="I32" s="133"/>
      <c r="J32" s="133"/>
      <c r="K32" s="133"/>
      <c r="L32" s="134"/>
      <c r="M32" s="135">
        <f>SUM(C32:L32)</f>
        <v>0.3090277777777778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176</v>
      </c>
      <c r="C35" s="191" t="s">
        <v>204</v>
      </c>
      <c r="D35" s="192"/>
      <c r="E35" s="191" t="s">
        <v>205</v>
      </c>
      <c r="F35" s="192"/>
      <c r="G35" s="191" t="s">
        <v>208</v>
      </c>
      <c r="H35" s="192"/>
      <c r="I35" s="191"/>
      <c r="J35" s="192"/>
      <c r="K35" s="191"/>
      <c r="L35" s="192"/>
      <c r="M35" s="191"/>
      <c r="N35" s="192"/>
    </row>
    <row r="36" spans="1:14" s="2" customFormat="1" ht="19.5" customHeight="1">
      <c r="A36" s="11"/>
      <c r="B36" s="225"/>
      <c r="C36" s="191"/>
      <c r="D36" s="192"/>
      <c r="E36" s="191"/>
      <c r="F36" s="192"/>
      <c r="G36" s="191"/>
      <c r="H36" s="192"/>
      <c r="I36" s="191"/>
      <c r="J36" s="192"/>
      <c r="K36" s="191"/>
      <c r="L36" s="192"/>
      <c r="M36" s="191"/>
      <c r="N36" s="192"/>
    </row>
    <row r="37" spans="1:14" s="2" customFormat="1" ht="19.5" customHeight="1">
      <c r="A37" s="11"/>
      <c r="B37" s="225"/>
      <c r="C37" s="191"/>
      <c r="D37" s="192"/>
      <c r="E37" s="191"/>
      <c r="F37" s="192"/>
      <c r="G37" s="191"/>
      <c r="H37" s="192"/>
      <c r="I37" s="191"/>
      <c r="J37" s="192"/>
      <c r="K37" s="191"/>
      <c r="L37" s="192"/>
      <c r="M37" s="191"/>
      <c r="N37" s="192"/>
    </row>
    <row r="38" spans="1:14" s="2" customFormat="1" ht="19.5" customHeight="1">
      <c r="A38" s="11"/>
      <c r="B38" s="225"/>
      <c r="C38" s="191"/>
      <c r="D38" s="192"/>
      <c r="E38" s="191"/>
      <c r="F38" s="192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25"/>
      <c r="C39" s="191"/>
      <c r="D39" s="192"/>
      <c r="E39" s="191"/>
      <c r="F39" s="192"/>
      <c r="G39" s="191"/>
      <c r="H39" s="192"/>
      <c r="I39" s="191"/>
      <c r="J39" s="192"/>
      <c r="K39" s="191"/>
      <c r="L39" s="192"/>
      <c r="M39" s="191"/>
      <c r="N39" s="192"/>
    </row>
    <row r="40" spans="1:14" s="2" customFormat="1" ht="19.5" customHeight="1">
      <c r="A40" s="11"/>
      <c r="B40" s="225"/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1"/>
      <c r="N40" s="192"/>
    </row>
    <row r="41" spans="1:14" s="2" customFormat="1" ht="19.5" customHeight="1">
      <c r="A41" s="11"/>
      <c r="B41" s="226"/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1"/>
      <c r="N41" s="19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175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81" t="s">
        <v>194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202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206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209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211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207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165</v>
      </c>
      <c r="N55" s="90" t="s">
        <v>155</v>
      </c>
      <c r="O55" s="7"/>
    </row>
    <row r="56" spans="2:15" s="54" customFormat="1" ht="21.75" customHeight="1">
      <c r="B56" s="72" t="s">
        <v>92</v>
      </c>
      <c r="C56" s="91" t="s">
        <v>57</v>
      </c>
      <c r="D56" s="91" t="s">
        <v>58</v>
      </c>
      <c r="E56" s="94" t="s">
        <v>172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-160.7</v>
      </c>
      <c r="D57" s="56">
        <v>-162.9</v>
      </c>
      <c r="E57" s="98" t="s">
        <v>64</v>
      </c>
      <c r="F57" s="56">
        <v>23.6</v>
      </c>
      <c r="G57" s="56">
        <v>23.2</v>
      </c>
      <c r="H57" s="99" t="s">
        <v>93</v>
      </c>
      <c r="I57" s="146">
        <v>1</v>
      </c>
      <c r="J57" s="57" t="s">
        <v>178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-157</v>
      </c>
      <c r="D58" s="56">
        <v>-159.4</v>
      </c>
      <c r="E58" s="99" t="s">
        <v>167</v>
      </c>
      <c r="F58" s="146">
        <v>17</v>
      </c>
      <c r="G58" s="146">
        <v>18</v>
      </c>
      <c r="H58" s="99" t="s">
        <v>181</v>
      </c>
      <c r="I58" s="146">
        <v>0</v>
      </c>
      <c r="J58" s="57" t="s">
        <v>179</v>
      </c>
      <c r="K58" s="207" t="s">
        <v>190</v>
      </c>
      <c r="L58" s="208"/>
      <c r="M58" s="207" t="s">
        <v>190</v>
      </c>
      <c r="N58" s="209"/>
      <c r="O58" s="7"/>
    </row>
    <row r="59" spans="2:15" s="52" customFormat="1" ht="22.5" customHeight="1">
      <c r="B59" s="100" t="s">
        <v>66</v>
      </c>
      <c r="C59" s="56">
        <v>-208.8</v>
      </c>
      <c r="D59" s="56">
        <v>-209.3</v>
      </c>
      <c r="E59" s="99" t="s">
        <v>163</v>
      </c>
      <c r="F59" s="58">
        <v>30</v>
      </c>
      <c r="G59" s="58">
        <v>30</v>
      </c>
      <c r="H59" s="99" t="s">
        <v>166</v>
      </c>
      <c r="I59" s="146">
        <v>0</v>
      </c>
      <c r="J59" s="59" t="s">
        <v>97</v>
      </c>
      <c r="K59" s="207" t="s">
        <v>191</v>
      </c>
      <c r="L59" s="208"/>
      <c r="M59" s="207" t="s">
        <v>192</v>
      </c>
      <c r="N59" s="209"/>
      <c r="O59" s="7"/>
    </row>
    <row r="60" spans="2:15" s="52" customFormat="1" ht="22.5" customHeight="1">
      <c r="B60" s="100" t="s">
        <v>67</v>
      </c>
      <c r="C60" s="56">
        <v>-108.6</v>
      </c>
      <c r="D60" s="56">
        <v>-114</v>
      </c>
      <c r="E60" s="99" t="s">
        <v>161</v>
      </c>
      <c r="F60" s="58">
        <v>40</v>
      </c>
      <c r="G60" s="58">
        <v>40</v>
      </c>
      <c r="H60" s="99" t="s">
        <v>94</v>
      </c>
      <c r="I60" s="146">
        <v>0</v>
      </c>
      <c r="J60" s="57" t="s">
        <v>68</v>
      </c>
      <c r="K60" s="207" t="s">
        <v>191</v>
      </c>
      <c r="L60" s="208"/>
      <c r="M60" s="207" t="s">
        <v>193</v>
      </c>
      <c r="N60" s="209"/>
      <c r="O60" s="7"/>
    </row>
    <row r="61" spans="2:15" s="52" customFormat="1" ht="22.5" customHeight="1">
      <c r="B61" s="100" t="s">
        <v>69</v>
      </c>
      <c r="C61" s="56">
        <v>18.1</v>
      </c>
      <c r="D61" s="56">
        <v>14.9</v>
      </c>
      <c r="E61" s="99" t="s">
        <v>162</v>
      </c>
      <c r="F61" s="58">
        <v>40</v>
      </c>
      <c r="G61" s="58">
        <v>40</v>
      </c>
      <c r="H61" s="98" t="s">
        <v>70</v>
      </c>
      <c r="I61" s="148">
        <v>0</v>
      </c>
      <c r="J61" s="210" t="s">
        <v>71</v>
      </c>
      <c r="K61" s="199"/>
      <c r="L61" s="200"/>
      <c r="M61" s="200"/>
      <c r="N61" s="201"/>
      <c r="O61" s="7"/>
    </row>
    <row r="62" spans="2:15" s="52" customFormat="1" ht="22.5" customHeight="1">
      <c r="B62" s="100" t="s">
        <v>72</v>
      </c>
      <c r="C62" s="56">
        <v>14.2</v>
      </c>
      <c r="D62" s="56">
        <v>11.3</v>
      </c>
      <c r="E62" s="99" t="s">
        <v>164</v>
      </c>
      <c r="F62" s="58">
        <v>265</v>
      </c>
      <c r="G62" s="58">
        <v>265</v>
      </c>
      <c r="H62" s="98" t="s">
        <v>73</v>
      </c>
      <c r="I62" s="148">
        <v>0</v>
      </c>
      <c r="J62" s="211"/>
      <c r="K62" s="196"/>
      <c r="L62" s="197"/>
      <c r="M62" s="197"/>
      <c r="N62" s="198"/>
      <c r="O62" s="7"/>
    </row>
    <row r="63" spans="2:15" s="52" customFormat="1" ht="22.5" customHeight="1">
      <c r="B63" s="100" t="s">
        <v>74</v>
      </c>
      <c r="C63" s="56">
        <v>10.2</v>
      </c>
      <c r="D63" s="56">
        <v>7.2</v>
      </c>
      <c r="E63" s="99" t="s">
        <v>182</v>
      </c>
      <c r="F63" s="60">
        <v>1.5</v>
      </c>
      <c r="G63" s="62">
        <v>1.5</v>
      </c>
      <c r="H63" s="98" t="s">
        <v>200</v>
      </c>
      <c r="I63" s="148">
        <v>0</v>
      </c>
      <c r="J63" s="211"/>
      <c r="K63" s="196"/>
      <c r="L63" s="197"/>
      <c r="M63" s="197"/>
      <c r="N63" s="198"/>
      <c r="O63" s="7"/>
    </row>
    <row r="64" spans="2:15" s="52" customFormat="1" ht="22.5" customHeight="1">
      <c r="B64" s="100" t="s">
        <v>75</v>
      </c>
      <c r="C64" s="56">
        <v>11.2</v>
      </c>
      <c r="D64" s="56">
        <v>8.2</v>
      </c>
      <c r="E64" s="99" t="s">
        <v>183</v>
      </c>
      <c r="F64" s="60">
        <v>1</v>
      </c>
      <c r="G64" s="62">
        <v>1</v>
      </c>
      <c r="H64" s="103"/>
      <c r="I64" s="89"/>
      <c r="J64" s="211"/>
      <c r="K64" s="196"/>
      <c r="L64" s="197"/>
      <c r="M64" s="197"/>
      <c r="N64" s="198"/>
      <c r="O64" s="7"/>
    </row>
    <row r="65" spans="2:15" s="52" customFormat="1" ht="22.5" customHeight="1">
      <c r="B65" s="101" t="s">
        <v>124</v>
      </c>
      <c r="C65" s="61">
        <v>6.54E-05</v>
      </c>
      <c r="D65" s="61">
        <v>6.51E-05</v>
      </c>
      <c r="E65" s="98" t="s">
        <v>76</v>
      </c>
      <c r="F65" s="56">
        <v>10.6</v>
      </c>
      <c r="G65" s="62">
        <v>5.3</v>
      </c>
      <c r="H65" s="99" t="s">
        <v>95</v>
      </c>
      <c r="I65" s="62">
        <v>16</v>
      </c>
      <c r="J65" s="211"/>
      <c r="K65" s="196"/>
      <c r="L65" s="197"/>
      <c r="M65" s="197"/>
      <c r="N65" s="198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180</v>
      </c>
      <c r="F66" s="145">
        <v>53.2</v>
      </c>
      <c r="G66" s="144">
        <v>70</v>
      </c>
      <c r="H66" s="104" t="s">
        <v>96</v>
      </c>
      <c r="I66" s="147">
        <v>8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91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171</v>
      </c>
      <c r="J69" s="68" t="s">
        <v>112</v>
      </c>
      <c r="K69" s="84" t="s">
        <v>123</v>
      </c>
      <c r="L69" s="84" t="s">
        <v>113</v>
      </c>
      <c r="M69" s="68" t="s">
        <v>114</v>
      </c>
      <c r="N69" s="85" t="s">
        <v>115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116</v>
      </c>
      <c r="C71" s="71" t="s">
        <v>122</v>
      </c>
      <c r="D71" s="70" t="s">
        <v>117</v>
      </c>
      <c r="E71" s="71" t="s">
        <v>151</v>
      </c>
      <c r="F71" s="71" t="s">
        <v>152</v>
      </c>
      <c r="G71" s="71" t="s">
        <v>153</v>
      </c>
      <c r="H71" s="71" t="s">
        <v>147</v>
      </c>
      <c r="I71" s="71" t="s">
        <v>118</v>
      </c>
      <c r="J71" s="71" t="s">
        <v>154</v>
      </c>
      <c r="K71" s="71" t="s">
        <v>148</v>
      </c>
      <c r="L71" s="71" t="s">
        <v>149</v>
      </c>
      <c r="M71" s="71" t="s">
        <v>119</v>
      </c>
      <c r="N71" s="88" t="s">
        <v>150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142</v>
      </c>
      <c r="C75" s="188"/>
      <c r="D75" s="157">
        <v>0</v>
      </c>
      <c r="E75" s="188" t="s">
        <v>126</v>
      </c>
      <c r="F75" s="188"/>
      <c r="G75" s="160">
        <v>0</v>
      </c>
      <c r="H75" s="188" t="s">
        <v>131</v>
      </c>
      <c r="I75" s="188"/>
      <c r="J75" s="157">
        <v>0</v>
      </c>
      <c r="K75" s="188" t="s">
        <v>156</v>
      </c>
      <c r="L75" s="188"/>
      <c r="M75" s="162">
        <v>0</v>
      </c>
      <c r="N75" s="63"/>
      <c r="O75" s="9"/>
    </row>
    <row r="76" spans="2:15" s="52" customFormat="1" ht="18.75" customHeight="1">
      <c r="B76" s="180" t="s">
        <v>143</v>
      </c>
      <c r="C76" s="176"/>
      <c r="D76" s="158">
        <v>0</v>
      </c>
      <c r="E76" s="176" t="s">
        <v>127</v>
      </c>
      <c r="F76" s="176"/>
      <c r="G76" s="158">
        <v>0</v>
      </c>
      <c r="H76" s="176" t="s">
        <v>134</v>
      </c>
      <c r="I76" s="176"/>
      <c r="J76" s="158">
        <v>0</v>
      </c>
      <c r="K76" s="176" t="s">
        <v>141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144</v>
      </c>
      <c r="C77" s="176"/>
      <c r="D77" s="158">
        <v>0</v>
      </c>
      <c r="E77" s="176" t="s">
        <v>128</v>
      </c>
      <c r="F77" s="176"/>
      <c r="G77" s="158">
        <v>0</v>
      </c>
      <c r="H77" s="176" t="s">
        <v>158</v>
      </c>
      <c r="I77" s="176"/>
      <c r="J77" s="161">
        <v>0</v>
      </c>
      <c r="K77" s="176" t="s">
        <v>160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145</v>
      </c>
      <c r="C78" s="176"/>
      <c r="D78" s="158">
        <v>0</v>
      </c>
      <c r="E78" s="176" t="s">
        <v>129</v>
      </c>
      <c r="F78" s="176"/>
      <c r="G78" s="158">
        <v>0</v>
      </c>
      <c r="H78" s="176" t="s">
        <v>159</v>
      </c>
      <c r="I78" s="176"/>
      <c r="J78" s="158">
        <v>0</v>
      </c>
      <c r="K78" s="176" t="s">
        <v>157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146</v>
      </c>
      <c r="C79" s="176"/>
      <c r="D79" s="158">
        <v>0</v>
      </c>
      <c r="E79" s="176" t="s">
        <v>132</v>
      </c>
      <c r="F79" s="176"/>
      <c r="G79" s="158">
        <v>0</v>
      </c>
      <c r="H79" s="176" t="s">
        <v>136</v>
      </c>
      <c r="I79" s="176"/>
      <c r="J79" s="161">
        <v>0</v>
      </c>
      <c r="K79" s="176" t="s">
        <v>140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111</v>
      </c>
      <c r="C80" s="176"/>
      <c r="D80" s="158">
        <v>0</v>
      </c>
      <c r="E80" s="176" t="s">
        <v>133</v>
      </c>
      <c r="F80" s="176"/>
      <c r="G80" s="158">
        <v>0</v>
      </c>
      <c r="H80" s="176" t="s">
        <v>137</v>
      </c>
      <c r="I80" s="176"/>
      <c r="J80" s="161">
        <v>0</v>
      </c>
      <c r="K80" s="176" t="s">
        <v>125</v>
      </c>
      <c r="L80" s="176"/>
      <c r="M80" s="163">
        <v>0</v>
      </c>
      <c r="N80" s="63"/>
      <c r="O80" s="9"/>
    </row>
    <row r="81" spans="2:15" s="52" customFormat="1" ht="18.75" customHeight="1">
      <c r="B81" s="180" t="s">
        <v>120</v>
      </c>
      <c r="C81" s="176"/>
      <c r="D81" s="158">
        <v>0</v>
      </c>
      <c r="E81" s="176" t="s">
        <v>130</v>
      </c>
      <c r="F81" s="176"/>
      <c r="G81" s="158">
        <v>0</v>
      </c>
      <c r="H81" s="176" t="s">
        <v>138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121</v>
      </c>
      <c r="C82" s="184"/>
      <c r="D82" s="159">
        <v>0</v>
      </c>
      <c r="E82" s="184" t="s">
        <v>135</v>
      </c>
      <c r="F82" s="184"/>
      <c r="G82" s="159">
        <v>1</v>
      </c>
      <c r="H82" s="184" t="s">
        <v>139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199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2016-08-25T19:27:49Z</dcterms:modified>
  <cp:category/>
  <cp:version/>
  <cp:contentType/>
  <cp:contentStatus/>
</cp:coreProperties>
</file>