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0" windowWidth="14370" windowHeight="4080" tabRatio="500" activeTab="0"/>
  </bookViews>
  <sheets>
    <sheet name="Sheet1" sheetId="1" r:id="rId1"/>
  </sheets>
  <definedNames>
    <definedName name="_xlnm.Print_Area" localSheetId="0">'Sheet1'!$B$2:$N$100</definedName>
  </definedNames>
  <calcPr fullCalcOnLoad="1"/>
</workbook>
</file>

<file path=xl/comments1.xml><?xml version="1.0" encoding="utf-8"?>
<comments xmlns="http://schemas.openxmlformats.org/spreadsheetml/2006/main">
  <authors>
    <author>limjs</author>
  </authors>
  <commentList>
    <comment ref="B35" authorId="0">
      <text>
        <r>
          <rPr>
            <b/>
            <u val="double"/>
            <sz val="9"/>
            <rFont val="Tahoma"/>
            <family val="2"/>
          </rPr>
          <t xml:space="preserve"> </t>
        </r>
        <r>
          <rPr>
            <b/>
            <u val="double"/>
            <sz val="9"/>
            <rFont val="맑은 고딕"/>
            <family val="3"/>
          </rPr>
          <t>코드명과 예제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맑은 고딕"/>
            <family val="3"/>
          </rPr>
          <t xml:space="preserve"> </t>
        </r>
        <r>
          <rPr>
            <sz val="9"/>
            <rFont val="Tahoma"/>
            <family val="2"/>
          </rPr>
          <t xml:space="preserve">S : Scrambled              (ex) </t>
        </r>
        <r>
          <rPr>
            <sz val="9"/>
            <color indexed="16"/>
            <rFont val="Tahoma"/>
            <family val="2"/>
          </rPr>
          <t>S_045678:M</t>
        </r>
        <r>
          <rPr>
            <sz val="9"/>
            <rFont val="Tahoma"/>
            <family val="2"/>
          </rPr>
          <t xml:space="preserve">
 B : Bias Jump              (ex) </t>
        </r>
        <r>
          <rPr>
            <sz val="9"/>
            <color indexed="16"/>
            <rFont val="Tahoma"/>
            <family val="2"/>
          </rPr>
          <t xml:space="preserve">B_045678:1/15/18/32 </t>
        </r>
        <r>
          <rPr>
            <sz val="9"/>
            <rFont val="맑은 고딕"/>
            <family val="3"/>
          </rPr>
          <t>(스트립 10개 입력가능)</t>
        </r>
        <r>
          <rPr>
            <sz val="9"/>
            <rFont val="Tahoma"/>
            <family val="2"/>
          </rPr>
          <t xml:space="preserve">
 N : Noise                    (ex) </t>
        </r>
        <r>
          <rPr>
            <sz val="9"/>
            <color indexed="16"/>
            <rFont val="Tahoma"/>
            <family val="2"/>
          </rPr>
          <t>N_045678:K</t>
        </r>
        <r>
          <rPr>
            <sz val="9"/>
            <rFont val="Tahoma"/>
            <family val="2"/>
          </rPr>
          <t xml:space="preserve">
 I : Input Error             </t>
        </r>
        <r>
          <rPr>
            <sz val="9"/>
            <color indexed="16"/>
            <rFont val="Tahoma"/>
            <family val="2"/>
          </rPr>
          <t xml:space="preserve"> </t>
        </r>
        <r>
          <rPr>
            <sz val="9"/>
            <color indexed="8"/>
            <rFont val="Tahoma"/>
            <family val="2"/>
          </rPr>
          <t xml:space="preserve">(ex) </t>
        </r>
        <r>
          <rPr>
            <sz val="9"/>
            <color indexed="16"/>
            <rFont val="Tahoma"/>
            <family val="2"/>
          </rPr>
          <t>I_045678</t>
        </r>
        <r>
          <rPr>
            <sz val="9"/>
            <rFont val="Tahoma"/>
            <family val="2"/>
          </rPr>
          <t xml:space="preserve">
 T : Tracking Error         (ex) </t>
        </r>
        <r>
          <rPr>
            <sz val="9"/>
            <color indexed="16"/>
            <rFont val="Tahoma"/>
            <family val="2"/>
          </rPr>
          <t xml:space="preserve">T_045678 </t>
        </r>
        <r>
          <rPr>
            <sz val="9"/>
            <rFont val="Tahoma"/>
            <family val="2"/>
          </rPr>
          <t xml:space="preserve">
 D : Dome obscuration    (ex) </t>
        </r>
        <r>
          <rPr>
            <sz val="9"/>
            <color indexed="16"/>
            <rFont val="Tahoma"/>
            <family val="2"/>
          </rPr>
          <t>D_045678</t>
        </r>
        <r>
          <rPr>
            <sz val="9"/>
            <rFont val="Tahoma"/>
            <family val="2"/>
          </rPr>
          <t xml:space="preserve">
 E : etc.                       (ex) </t>
        </r>
        <r>
          <rPr>
            <sz val="9"/>
            <color indexed="16"/>
            <rFont val="Tahoma"/>
            <family val="2"/>
          </rPr>
          <t>E_045678</t>
        </r>
        <r>
          <rPr>
            <sz val="9"/>
            <rFont val="Tahoma"/>
            <family val="2"/>
          </rPr>
          <t xml:space="preserve">
 C : Cloud Covered         (ex) </t>
        </r>
        <r>
          <rPr>
            <sz val="9"/>
            <color indexed="16"/>
            <rFont val="Tahoma"/>
            <family val="2"/>
          </rPr>
          <t xml:space="preserve">C_045678
 </t>
        </r>
        <r>
          <rPr>
            <sz val="9"/>
            <color indexed="8"/>
            <rFont val="Tahoma"/>
            <family val="2"/>
          </rPr>
          <t>O : Oscillation              (ex)</t>
        </r>
        <r>
          <rPr>
            <sz val="9"/>
            <color indexed="16"/>
            <rFont val="Tahoma"/>
            <family val="2"/>
          </rPr>
          <t xml:space="preserve"> O_045678
</t>
        </r>
        <r>
          <rPr>
            <sz val="9"/>
            <rFont val="Tahoma"/>
            <family val="2"/>
          </rPr>
          <t xml:space="preserve">   </t>
        </r>
        <r>
          <rPr>
            <b/>
            <u val="double"/>
            <sz val="9"/>
            <rFont val="맑은 고딕"/>
            <family val="3"/>
          </rPr>
          <t xml:space="preserve">S N 코드는 콜론( </t>
        </r>
        <r>
          <rPr>
            <b/>
            <u val="double"/>
            <sz val="9"/>
            <color indexed="10"/>
            <rFont val="맑은 고딕"/>
            <family val="3"/>
          </rPr>
          <t>:</t>
        </r>
        <r>
          <rPr>
            <b/>
            <u val="double"/>
            <sz val="9"/>
            <color indexed="16"/>
            <rFont val="맑은 고딕"/>
            <family val="3"/>
          </rPr>
          <t xml:space="preserve"> </t>
        </r>
        <r>
          <rPr>
            <b/>
            <u val="double"/>
            <sz val="9"/>
            <rFont val="맑은 고딕"/>
            <family val="3"/>
          </rPr>
          <t xml:space="preserve">)뒤에 칩이름 입력
</t>
        </r>
        <r>
          <rPr>
            <b/>
            <sz val="9"/>
            <rFont val="맑은 고딕"/>
            <family val="3"/>
          </rPr>
          <t xml:space="preserve">   </t>
        </r>
        <r>
          <rPr>
            <b/>
            <u val="double"/>
            <sz val="9"/>
            <rFont val="맑은 고딕"/>
            <family val="3"/>
          </rPr>
          <t>B는 콜론(</t>
        </r>
        <r>
          <rPr>
            <b/>
            <u val="double"/>
            <sz val="9"/>
            <color indexed="10"/>
            <rFont val="맑은 고딕"/>
            <family val="3"/>
          </rPr>
          <t xml:space="preserve"> :</t>
        </r>
        <r>
          <rPr>
            <b/>
            <u val="double"/>
            <sz val="9"/>
            <rFont val="맑은 고딕"/>
            <family val="3"/>
          </rPr>
          <t xml:space="preserve"> )뒤에 스트립 숫자(1~32번) 입력(</t>
        </r>
        <r>
          <rPr>
            <b/>
            <u val="double"/>
            <sz val="9"/>
            <color indexed="10"/>
            <rFont val="맑은 고딕"/>
            <family val="3"/>
          </rPr>
          <t>/</t>
        </r>
        <r>
          <rPr>
            <b/>
            <u val="double"/>
            <sz val="9"/>
            <rFont val="맑은 고딕"/>
            <family val="3"/>
          </rPr>
          <t>로 구분)</t>
        </r>
        <r>
          <rPr>
            <sz val="9"/>
            <rFont val="Tahoma"/>
            <family val="2"/>
          </rPr>
          <t xml:space="preserve">
</t>
        </r>
        <r>
          <rPr>
            <sz val="9"/>
            <color indexed="11"/>
            <rFont val="맑은 고딕"/>
            <family val="3"/>
          </rPr>
          <t xml:space="preserve"> </t>
        </r>
        <r>
          <rPr>
            <b/>
            <sz val="9"/>
            <color indexed="11"/>
            <rFont val="맑은 고딕"/>
            <family val="3"/>
          </rPr>
          <t>Bias Jump는 bias dark flat에서만 체크하고 입력</t>
        </r>
        <r>
          <rPr>
            <b/>
            <sz val="9"/>
            <color indexed="17"/>
            <rFont val="맑은 고딕"/>
            <family val="3"/>
          </rPr>
          <t xml:space="preserve">
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color indexed="18"/>
            <rFont val="맑은 고딕"/>
            <family val="3"/>
          </rPr>
          <t xml:space="preserve"> </t>
        </r>
        <r>
          <rPr>
            <b/>
            <sz val="9"/>
            <color indexed="18"/>
            <rFont val="돋움체"/>
            <family val="3"/>
          </rPr>
          <t xml:space="preserve">코드 연속 입력가능
      </t>
        </r>
        <r>
          <rPr>
            <b/>
            <sz val="8"/>
            <color indexed="10"/>
            <rFont val="돋움체"/>
            <family val="3"/>
          </rPr>
          <t xml:space="preserve">(ex) S_045678-045688:M
       (ex) B_023456-023459:1/15/18/32 
       </t>
        </r>
        <r>
          <rPr>
            <b/>
            <sz val="8"/>
            <rFont val="돋움체"/>
            <family val="3"/>
          </rPr>
          <t>(시리얼이 연속일 경우 스트립 4개씩 입력가능)</t>
        </r>
        <r>
          <rPr>
            <b/>
            <sz val="8"/>
            <color indexed="10"/>
            <rFont val="돋움체"/>
            <family val="3"/>
          </rPr>
          <t xml:space="preserve">
       (ex) N_045678-045688:KM
       (ex) I_023456-023459
       (ex) T_045678-045688
       (ex) D_045678-045688
       (ex) E_045678-045688
       (ex) C_045678-045688 
       (ex) O_045678-045688 
</t>
        </r>
      </text>
    </comment>
  </commentList>
</comments>
</file>

<file path=xl/sharedStrings.xml><?xml version="1.0" encoding="utf-8"?>
<sst xmlns="http://schemas.openxmlformats.org/spreadsheetml/2006/main" count="223" uniqueCount="206">
  <si>
    <t>맑음</t>
  </si>
  <si>
    <t>옅은구름</t>
  </si>
  <si>
    <t>강풍</t>
  </si>
  <si>
    <t>짙은구름</t>
  </si>
  <si>
    <t>관측자</t>
  </si>
  <si>
    <t>관측일</t>
  </si>
  <si>
    <t>관측소</t>
  </si>
  <si>
    <t>관측정보</t>
  </si>
  <si>
    <t>시작</t>
  </si>
  <si>
    <t>종료</t>
  </si>
  <si>
    <t>관측현황</t>
  </si>
  <si>
    <t>프로그램</t>
  </si>
  <si>
    <t>시작번호</t>
  </si>
  <si>
    <t>종료번호</t>
  </si>
  <si>
    <t>통계</t>
  </si>
  <si>
    <t>날씨종합</t>
  </si>
  <si>
    <t>BLG</t>
  </si>
  <si>
    <t>SN</t>
  </si>
  <si>
    <t>NEO</t>
  </si>
  <si>
    <t>MJKIM</t>
  </si>
  <si>
    <t>ECSUNG</t>
  </si>
  <si>
    <t>MGLEE</t>
  </si>
  <si>
    <t>HSUNG</t>
  </si>
  <si>
    <t>MARIOS</t>
  </si>
  <si>
    <t>프로젝트별 관측시간</t>
  </si>
  <si>
    <t>시작시간</t>
  </si>
  <si>
    <t>풍속</t>
  </si>
  <si>
    <t>시각</t>
  </si>
  <si>
    <t>시상</t>
  </si>
  <si>
    <t>온도</t>
  </si>
  <si>
    <t>습도</t>
  </si>
  <si>
    <t>월령</t>
  </si>
  <si>
    <t>오류</t>
  </si>
  <si>
    <t>비/눈/우박</t>
  </si>
  <si>
    <t>종합날씨</t>
  </si>
  <si>
    <t>SITE</t>
  </si>
  <si>
    <t>DIR</t>
  </si>
  <si>
    <t>합</t>
  </si>
  <si>
    <t>정상</t>
  </si>
  <si>
    <t>코드</t>
  </si>
  <si>
    <t>높은습도</t>
  </si>
  <si>
    <t>계획시간</t>
  </si>
  <si>
    <t>날씨불량</t>
  </si>
  <si>
    <t>기기불량</t>
  </si>
  <si>
    <t>관측률</t>
  </si>
  <si>
    <t>가동률</t>
  </si>
  <si>
    <t>중간</t>
  </si>
  <si>
    <t>ENG</t>
  </si>
  <si>
    <t>기기이상</t>
  </si>
  <si>
    <t>광학계</t>
  </si>
  <si>
    <t>미러커버</t>
  </si>
  <si>
    <t>미러냉각</t>
  </si>
  <si>
    <t>필터</t>
  </si>
  <si>
    <t>셔터</t>
  </si>
  <si>
    <t>초점</t>
  </si>
  <si>
    <t>기기상태</t>
  </si>
  <si>
    <t>관측전</t>
  </si>
  <si>
    <t>관측후</t>
  </si>
  <si>
    <t>오작동</t>
  </si>
  <si>
    <t>횟수</t>
  </si>
  <si>
    <t>SW Version</t>
  </si>
  <si>
    <t>Build</t>
  </si>
  <si>
    <t>PT30 #1</t>
  </si>
  <si>
    <t>장비실온도</t>
  </si>
  <si>
    <t>PT30 #2</t>
  </si>
  <si>
    <t>Charcoal</t>
  </si>
  <si>
    <t>Real deal</t>
  </si>
  <si>
    <t>IC-G</t>
  </si>
  <si>
    <t>Air in</t>
  </si>
  <si>
    <t>IC Down</t>
  </si>
  <si>
    <t>Remarks</t>
  </si>
  <si>
    <t>Air out</t>
  </si>
  <si>
    <t>IC Dead</t>
  </si>
  <si>
    <t>Glycol in</t>
  </si>
  <si>
    <t>KVM Down</t>
  </si>
  <si>
    <t>Glycol out</t>
  </si>
  <si>
    <t>돔 온도</t>
  </si>
  <si>
    <t>DMAWAIT</t>
  </si>
  <si>
    <t>기기점검사항</t>
  </si>
  <si>
    <t>기기상태 노트</t>
  </si>
  <si>
    <t>BEGIN</t>
  </si>
  <si>
    <t>OBS</t>
  </si>
  <si>
    <t>END</t>
  </si>
  <si>
    <t>PROG 1</t>
  </si>
  <si>
    <t>PROG 3</t>
  </si>
  <si>
    <t>PROG 4</t>
  </si>
  <si>
    <t>PROG 5</t>
  </si>
  <si>
    <t>PROG 6</t>
  </si>
  <si>
    <t>PROG 7</t>
  </si>
  <si>
    <t>PROG 9</t>
  </si>
  <si>
    <t>망원경
구동부</t>
  </si>
  <si>
    <t>카메라
상태</t>
  </si>
  <si>
    <t>PC-TCS
Crash</t>
  </si>
  <si>
    <t>돔 냉방기
설정온도</t>
  </si>
  <si>
    <t>칠러
설정온도</t>
  </si>
  <si>
    <t>IC-
K/M/T/N</t>
  </si>
  <si>
    <t>Flat</t>
  </si>
  <si>
    <t>시작</t>
  </si>
  <si>
    <t>종료</t>
  </si>
  <si>
    <t>필터</t>
  </si>
  <si>
    <t>I</t>
  </si>
  <si>
    <t>B</t>
  </si>
  <si>
    <t>R</t>
  </si>
  <si>
    <t>`</t>
  </si>
  <si>
    <t>V</t>
  </si>
  <si>
    <t>고장</t>
  </si>
  <si>
    <t>돔 기타상태</t>
  </si>
  <si>
    <t>TCC</t>
  </si>
  <si>
    <t>AUX computer</t>
  </si>
  <si>
    <t>GPS</t>
  </si>
  <si>
    <t>망원경 UPS</t>
  </si>
  <si>
    <t>돔 냉각</t>
  </si>
  <si>
    <t>방풍막</t>
  </si>
  <si>
    <t>카메라 UPS</t>
  </si>
  <si>
    <t>정전</t>
  </si>
  <si>
    <t>내외부 CCTV</t>
  </si>
  <si>
    <t>망원경 롤러 상태</t>
  </si>
  <si>
    <t>돔 구동 및 소음</t>
  </si>
  <si>
    <t>PC-TCS</t>
  </si>
  <si>
    <t>Pressure (torr)</t>
  </si>
  <si>
    <t>기타상태</t>
  </si>
  <si>
    <t>주경 냉각상태</t>
  </si>
  <si>
    <t>주경냉각 호스누수</t>
  </si>
  <si>
    <t>칠러 누수</t>
  </si>
  <si>
    <t>칠러 동작상태</t>
  </si>
  <si>
    <t>칠러 냉각수량 (주1회)</t>
  </si>
  <si>
    <t>R2000 누수여부</t>
  </si>
  <si>
    <t>카메라 냉각호스</t>
  </si>
  <si>
    <t>HE 호스누수</t>
  </si>
  <si>
    <t>R2000 소음</t>
  </si>
  <si>
    <t>R2000 냉각수량 (주1회)</t>
  </si>
  <si>
    <t>TCS Agent 연결상태</t>
  </si>
  <si>
    <t>ICS HDD 여유공간</t>
  </si>
  <si>
    <t>관측전 주경 냉각팬 off</t>
  </si>
  <si>
    <t>관측전 진공게이지 off</t>
  </si>
  <si>
    <t>ICS-DTS전송
 s/w실행</t>
  </si>
  <si>
    <t>관측 후 주경 확인</t>
  </si>
  <si>
    <t>돔 셔터 소음</t>
  </si>
  <si>
    <t>돔 회전 소음</t>
  </si>
  <si>
    <t>돔 셔터 sync</t>
  </si>
  <si>
    <t>돔 회전 sync</t>
  </si>
  <si>
    <t>돔 누수 여부</t>
  </si>
  <si>
    <t>카메라 
컴퓨터</t>
  </si>
  <si>
    <t>KVM 및
네트워크</t>
  </si>
  <si>
    <t>Data
시스템</t>
  </si>
  <si>
    <t>기타
이상</t>
  </si>
  <si>
    <t>카메라
전자부</t>
  </si>
  <si>
    <t>카메라
냉각/진공</t>
  </si>
  <si>
    <t>HE 냉각
부대장비</t>
  </si>
  <si>
    <t>관측
컴퓨터</t>
  </si>
  <si>
    <t>℃</t>
  </si>
  <si>
    <t>주경면 CO2 청소
(주1회)</t>
  </si>
  <si>
    <t>관측 후 컴퓨터실
냉방 상태</t>
  </si>
  <si>
    <t>관측 전 컴퓨터실
냉방 상태</t>
  </si>
  <si>
    <t>ICS &amp; PC-TCS
시각동기</t>
  </si>
  <si>
    <t>관측 후 주경냉각팬 on</t>
  </si>
  <si>
    <t>PT30 #1
gas (psi)</t>
  </si>
  <si>
    <t>PT30 #2
gas (psi)</t>
  </si>
  <si>
    <t>PT13 
gas (psi)</t>
  </si>
  <si>
    <t>PT30 Sp gas (psi)</t>
  </si>
  <si>
    <t>온도단위:</t>
  </si>
  <si>
    <t>RA Track
Error</t>
  </si>
  <si>
    <t>장비실습도
(RH %)</t>
  </si>
  <si>
    <t>노출/레벨</t>
  </si>
  <si>
    <t>PROG 10</t>
  </si>
  <si>
    <t>개수</t>
  </si>
  <si>
    <t>AUX 및
망원경기타</t>
  </si>
  <si>
    <t>장비실
돔상태</t>
  </si>
  <si>
    <t>경정비</t>
  </si>
  <si>
    <t>중정비</t>
  </si>
  <si>
    <t>Note</t>
  </si>
  <si>
    <t>영상
이상</t>
  </si>
  <si>
    <t>할당시간</t>
  </si>
  <si>
    <t>ICSci</t>
  </si>
  <si>
    <t>ICGui</t>
  </si>
  <si>
    <t>돔 습도
(RH %)</t>
  </si>
  <si>
    <t>PC-TCS
Disabled</t>
  </si>
  <si>
    <t>조정우</t>
  </si>
  <si>
    <t>김동흔</t>
  </si>
  <si>
    <t>AU</t>
  </si>
  <si>
    <t>-</t>
  </si>
  <si>
    <t>ALL</t>
  </si>
  <si>
    <t>카메라전자부-전체칩내에 백그라운드로 가로 줄이 생김</t>
  </si>
  <si>
    <t xml:space="preserve">            </t>
  </si>
  <si>
    <t>HE 냉각수
유량(GPM)</t>
  </si>
  <si>
    <t>Dry air flow(SCFH)</t>
  </si>
  <si>
    <t>Dec
Oscillation</t>
  </si>
  <si>
    <t>풍향</t>
  </si>
  <si>
    <t>:</t>
  </si>
  <si>
    <t>V</t>
  </si>
  <si>
    <t>PROG 8</t>
  </si>
  <si>
    <t>PROG 2</t>
  </si>
  <si>
    <t>:T</t>
  </si>
  <si>
    <t>OSU_ICIMACS_v7.2</t>
  </si>
  <si>
    <t>KX2016-03-23:1381</t>
  </si>
  <si>
    <t>OSU_ICIMACS_v7.3</t>
  </si>
  <si>
    <t>KS2016-01-13:1370</t>
  </si>
  <si>
    <t>KG2016-01-13:1369</t>
  </si>
  <si>
    <t>I</t>
  </si>
  <si>
    <t xml:space="preserve"> </t>
  </si>
  <si>
    <t>Last target 89</t>
  </si>
  <si>
    <t>E</t>
  </si>
  <si>
    <t>장비실 Flow level이 1.6으로 냉각수 보충 후 정상게이지로 아직 돌아오지 않음</t>
  </si>
  <si>
    <t>S</t>
  </si>
  <si>
    <t>SSW</t>
  </si>
  <si>
    <t>구름으로 인해 관측 불가</t>
  </si>
</sst>
</file>

<file path=xl/styles.xml><?xml version="1.0" encoding="utf-8"?>
<styleSheet xmlns="http://schemas.openxmlformats.org/spreadsheetml/2006/main">
  <numFmts count="3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164" formatCode="\$#,##0_);\(\$#,##0\)"/>
    <numFmt numFmtId="165" formatCode="\$#,##0_);[Red]\(\$#,##0\)"/>
    <numFmt numFmtId="166" formatCode="\$#,##0.00_);\(\$#,##0.00\)"/>
    <numFmt numFmtId="167" formatCode="\$#,##0.00_);[Red]\(\$#,##0.00\)"/>
    <numFmt numFmtId="168" formatCode="&quot;$&quot;#,##0;\-&quot;$&quot;#,##0"/>
    <numFmt numFmtId="169" formatCode="&quot;$&quot;#,##0;[Red]\-&quot;$&quot;#,##0"/>
    <numFmt numFmtId="170" formatCode="&quot;$&quot;#,##0.00;\-&quot;$&quot;#,##0.00"/>
    <numFmt numFmtId="171" formatCode="&quot;$&quot;#,##0.00;[Red]\-&quot;$&quot;#,##0.00"/>
    <numFmt numFmtId="172" formatCode="_-&quot;$&quot;* #,##0_-;\-&quot;$&quot;* #,##0_-;_-&quot;$&quot;* &quot;-&quot;_-;_-@_-"/>
    <numFmt numFmtId="173" formatCode="_-&quot;$&quot;* #,##0.00_-;\-&quot;$&quot;* #,##0.00_-;_-&quot;$&quot;* &quot;-&quot;??_-;_-@_-"/>
    <numFmt numFmtId="174" formatCode="yy&quot;-&quot;m&quot;-&quot;d;@"/>
    <numFmt numFmtId="175" formatCode="h:mm;@"/>
    <numFmt numFmtId="176" formatCode="0.0"/>
    <numFmt numFmtId="177" formatCode="0.0_ "/>
    <numFmt numFmtId="178" formatCode="[$-412]AM/PM\ h:mm:ss"/>
    <numFmt numFmtId="179" formatCode="0.00_ "/>
    <numFmt numFmtId="180" formatCode="mm&quot;월&quot;\ dd&quot;일&quot;"/>
    <numFmt numFmtId="181" formatCode="0_ "/>
    <numFmt numFmtId="182" formatCode="0.0_);[Red]\(0.0\)"/>
    <numFmt numFmtId="183" formatCode="0_);[Red]\(0\)"/>
    <numFmt numFmtId="184" formatCode="[$-412]yyyy&quot;년&quot;\ m&quot;월&quot;\ d&quot;일&quot;\ dddd"/>
    <numFmt numFmtId="185" formatCode="0_);\(0\)"/>
    <numFmt numFmtId="186" formatCode="m&quot;/&quot;d;@"/>
    <numFmt numFmtId="187" formatCode="[$-409]d&quot;-&quot;mmm;@"/>
    <numFmt numFmtId="188" formatCode="yyyy&quot;-&quot;m&quot;-&quot;d;@"/>
  </numFmts>
  <fonts count="104">
    <font>
      <sz val="12"/>
      <color theme="1"/>
      <name val="Calibri"/>
      <family val="3"/>
    </font>
    <font>
      <sz val="12"/>
      <color indexed="8"/>
      <name val="Calibri"/>
      <family val="2"/>
    </font>
    <font>
      <sz val="8"/>
      <name val="Calibri"/>
      <family val="2"/>
    </font>
    <font>
      <sz val="8"/>
      <name val="맑은 고딕"/>
      <family val="3"/>
    </font>
    <font>
      <sz val="9"/>
      <name val="Tahoma"/>
      <family val="2"/>
    </font>
    <font>
      <b/>
      <sz val="9"/>
      <name val="Apple SD 산돌고딕 Neo 일반체"/>
      <family val="3"/>
    </font>
    <font>
      <sz val="9"/>
      <name val="Apple SD 산돌고딕 Neo 일반체"/>
      <family val="3"/>
    </font>
    <font>
      <sz val="9"/>
      <color indexed="8"/>
      <name val="Apple SD 산돌고딕 Neo 일반체"/>
      <family val="3"/>
    </font>
    <font>
      <sz val="7"/>
      <name val="Apple SD 산돌고딕 Neo 일반체"/>
      <family val="3"/>
    </font>
    <font>
      <sz val="7"/>
      <name val="굴림"/>
      <family val="3"/>
    </font>
    <font>
      <sz val="8.5"/>
      <name val="Apple SD 산돌고딕 Neo 일반체"/>
      <family val="3"/>
    </font>
    <font>
      <sz val="9"/>
      <color indexed="16"/>
      <name val="Tahoma"/>
      <family val="2"/>
    </font>
    <font>
      <sz val="9"/>
      <color indexed="8"/>
      <name val="Tahoma"/>
      <family val="2"/>
    </font>
    <font>
      <b/>
      <sz val="9"/>
      <color indexed="18"/>
      <name val="맑은 고딕"/>
      <family val="3"/>
    </font>
    <font>
      <sz val="9"/>
      <name val="맑은 고딕"/>
      <family val="3"/>
    </font>
    <font>
      <b/>
      <u val="double"/>
      <sz val="9"/>
      <name val="맑은 고딕"/>
      <family val="3"/>
    </font>
    <font>
      <b/>
      <u val="double"/>
      <sz val="9"/>
      <color indexed="16"/>
      <name val="맑은 고딕"/>
      <family val="3"/>
    </font>
    <font>
      <b/>
      <u val="double"/>
      <sz val="9"/>
      <color indexed="10"/>
      <name val="맑은 고딕"/>
      <family val="3"/>
    </font>
    <font>
      <b/>
      <u val="double"/>
      <sz val="9"/>
      <name val="Tahoma"/>
      <family val="2"/>
    </font>
    <font>
      <b/>
      <sz val="9"/>
      <color indexed="18"/>
      <name val="돋움체"/>
      <family val="3"/>
    </font>
    <font>
      <b/>
      <sz val="8"/>
      <color indexed="10"/>
      <name val="돋움체"/>
      <family val="3"/>
    </font>
    <font>
      <b/>
      <sz val="9"/>
      <color indexed="11"/>
      <name val="맑은 고딕"/>
      <family val="3"/>
    </font>
    <font>
      <b/>
      <sz val="9"/>
      <color indexed="17"/>
      <name val="맑은 고딕"/>
      <family val="3"/>
    </font>
    <font>
      <sz val="9"/>
      <color indexed="11"/>
      <name val="맑은 고딕"/>
      <family val="3"/>
    </font>
    <font>
      <b/>
      <sz val="9"/>
      <name val="맑은 고딕"/>
      <family val="3"/>
    </font>
    <font>
      <b/>
      <sz val="8"/>
      <name val="돋움체"/>
      <family val="3"/>
    </font>
    <font>
      <sz val="12"/>
      <color indexed="9"/>
      <name val="Calibri"/>
      <family val="3"/>
    </font>
    <font>
      <sz val="12"/>
      <color indexed="10"/>
      <name val="Calibri"/>
      <family val="3"/>
    </font>
    <font>
      <b/>
      <sz val="12"/>
      <color indexed="52"/>
      <name val="Calibri"/>
      <family val="3"/>
    </font>
    <font>
      <sz val="12"/>
      <color indexed="14"/>
      <name val="Calibri"/>
      <family val="3"/>
    </font>
    <font>
      <sz val="12"/>
      <color indexed="60"/>
      <name val="Calibri"/>
      <family val="3"/>
    </font>
    <font>
      <i/>
      <sz val="12"/>
      <color indexed="23"/>
      <name val="Calibri"/>
      <family val="3"/>
    </font>
    <font>
      <b/>
      <sz val="12"/>
      <color indexed="9"/>
      <name val="Calibri"/>
      <family val="3"/>
    </font>
    <font>
      <sz val="12"/>
      <color indexed="52"/>
      <name val="Calibri"/>
      <family val="3"/>
    </font>
    <font>
      <u val="single"/>
      <sz val="12"/>
      <color indexed="20"/>
      <name val="Calibri"/>
      <family val="3"/>
    </font>
    <font>
      <b/>
      <sz val="12"/>
      <color indexed="8"/>
      <name val="Calibri"/>
      <family val="3"/>
    </font>
    <font>
      <sz val="12"/>
      <color indexed="62"/>
      <name val="Calibri"/>
      <family val="3"/>
    </font>
    <font>
      <b/>
      <sz val="18"/>
      <color indexed="62"/>
      <name val="Cambria"/>
      <family val="3"/>
    </font>
    <font>
      <b/>
      <sz val="15"/>
      <color indexed="62"/>
      <name val="Calibri"/>
      <family val="3"/>
    </font>
    <font>
      <b/>
      <sz val="13"/>
      <color indexed="62"/>
      <name val="Calibri"/>
      <family val="3"/>
    </font>
    <font>
      <b/>
      <sz val="11"/>
      <color indexed="62"/>
      <name val="Calibri"/>
      <family val="3"/>
    </font>
    <font>
      <sz val="12"/>
      <color indexed="17"/>
      <name val="Calibri"/>
      <family val="3"/>
    </font>
    <font>
      <b/>
      <sz val="12"/>
      <color indexed="63"/>
      <name val="Calibri"/>
      <family val="3"/>
    </font>
    <font>
      <u val="single"/>
      <sz val="12"/>
      <color indexed="12"/>
      <name val="Calibri"/>
      <family val="3"/>
    </font>
    <font>
      <sz val="12"/>
      <color indexed="8"/>
      <name val="Apple SD 산돌고딕 Neo 일반체"/>
      <family val="3"/>
    </font>
    <font>
      <sz val="12"/>
      <color indexed="10"/>
      <name val="Apple SD 산돌고딕 Neo 일반체"/>
      <family val="3"/>
    </font>
    <font>
      <sz val="6"/>
      <color indexed="8"/>
      <name val="굴림"/>
      <family val="3"/>
    </font>
    <font>
      <b/>
      <sz val="6"/>
      <color indexed="8"/>
      <name val="굴림"/>
      <family val="3"/>
    </font>
    <font>
      <b/>
      <sz val="9"/>
      <color indexed="8"/>
      <name val="굴림"/>
      <family val="3"/>
    </font>
    <font>
      <b/>
      <sz val="9"/>
      <color indexed="8"/>
      <name val="Apple SD 산돌고딕 Neo 일반체"/>
      <family val="3"/>
    </font>
    <font>
      <sz val="6"/>
      <color indexed="8"/>
      <name val="Apple SD 산돌고딕 Neo 일반체"/>
      <family val="3"/>
    </font>
    <font>
      <sz val="5"/>
      <color indexed="8"/>
      <name val="굴림"/>
      <family val="3"/>
    </font>
    <font>
      <b/>
      <sz val="6"/>
      <color indexed="8"/>
      <name val="Apple SD 산돌고딕 Neo 일반체"/>
      <family val="3"/>
    </font>
    <font>
      <sz val="7"/>
      <color indexed="8"/>
      <name val="굴림"/>
      <family val="3"/>
    </font>
    <font>
      <sz val="8.5"/>
      <color indexed="8"/>
      <name val="Apple SD 산돌고딕 Neo 일반체"/>
      <family val="3"/>
    </font>
    <font>
      <b/>
      <sz val="6.5"/>
      <color indexed="8"/>
      <name val="굴림"/>
      <family val="3"/>
    </font>
    <font>
      <b/>
      <sz val="7"/>
      <color indexed="8"/>
      <name val="굴림"/>
      <family val="3"/>
    </font>
    <font>
      <sz val="6.5"/>
      <color indexed="8"/>
      <name val="굴림"/>
      <family val="3"/>
    </font>
    <font>
      <sz val="9"/>
      <color indexed="8"/>
      <name val="굴림"/>
      <family val="3"/>
    </font>
    <font>
      <b/>
      <sz val="10"/>
      <color indexed="8"/>
      <name val="Apple SD 산돌고딕 Neo 일반체"/>
      <family val="3"/>
    </font>
    <font>
      <sz val="8"/>
      <color indexed="8"/>
      <name val="굴림"/>
      <family val="3"/>
    </font>
    <font>
      <sz val="7.5"/>
      <color indexed="8"/>
      <name val="Arial"/>
      <family val="2"/>
    </font>
    <font>
      <sz val="8"/>
      <color indexed="8"/>
      <name val="Apple SD 산돌고딕 Neo 일반체"/>
      <family val="3"/>
    </font>
    <font>
      <sz val="8"/>
      <color indexed="8"/>
      <name val="Arial"/>
      <family val="2"/>
    </font>
    <font>
      <sz val="12"/>
      <color theme="0"/>
      <name val="Calibri"/>
      <family val="3"/>
    </font>
    <font>
      <sz val="12"/>
      <color rgb="FFFF0000"/>
      <name val="Calibri"/>
      <family val="3"/>
    </font>
    <font>
      <b/>
      <sz val="12"/>
      <color rgb="FFFA7D00"/>
      <name val="Calibri"/>
      <family val="3"/>
    </font>
    <font>
      <sz val="12"/>
      <color rgb="FF9C0006"/>
      <name val="Calibri"/>
      <family val="3"/>
    </font>
    <font>
      <sz val="12"/>
      <color rgb="FF9C6500"/>
      <name val="Calibri"/>
      <family val="3"/>
    </font>
    <font>
      <i/>
      <sz val="12"/>
      <color rgb="FF7F7F7F"/>
      <name val="Calibri"/>
      <family val="3"/>
    </font>
    <font>
      <b/>
      <sz val="12"/>
      <color theme="0"/>
      <name val="Calibri"/>
      <family val="3"/>
    </font>
    <font>
      <sz val="12"/>
      <color rgb="FFFA7D00"/>
      <name val="Calibri"/>
      <family val="3"/>
    </font>
    <font>
      <u val="single"/>
      <sz val="12"/>
      <color theme="11"/>
      <name val="Calibri"/>
      <family val="3"/>
    </font>
    <font>
      <b/>
      <sz val="12"/>
      <color theme="1"/>
      <name val="Calibri"/>
      <family val="3"/>
    </font>
    <font>
      <sz val="12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2"/>
      <color rgb="FF006100"/>
      <name val="Calibri"/>
      <family val="3"/>
    </font>
    <font>
      <b/>
      <sz val="12"/>
      <color rgb="FF3F3F3F"/>
      <name val="Calibri"/>
      <family val="3"/>
    </font>
    <font>
      <u val="single"/>
      <sz val="12"/>
      <color theme="10"/>
      <name val="Calibri"/>
      <family val="3"/>
    </font>
    <font>
      <sz val="12"/>
      <color theme="1"/>
      <name val="Apple SD 산돌고딕 Neo 일반체"/>
      <family val="3"/>
    </font>
    <font>
      <sz val="12"/>
      <color rgb="FFFF0000"/>
      <name val="Apple SD 산돌고딕 Neo 일반체"/>
      <family val="3"/>
    </font>
    <font>
      <sz val="6"/>
      <color theme="1"/>
      <name val="굴림"/>
      <family val="3"/>
    </font>
    <font>
      <b/>
      <sz val="6"/>
      <color theme="1"/>
      <name val="굴림"/>
      <family val="3"/>
    </font>
    <font>
      <b/>
      <sz val="9"/>
      <color theme="1"/>
      <name val="굴림"/>
      <family val="3"/>
    </font>
    <font>
      <sz val="9"/>
      <color theme="1"/>
      <name val="Apple SD 산돌고딕 Neo 일반체"/>
      <family val="3"/>
    </font>
    <font>
      <b/>
      <sz val="9"/>
      <color theme="1"/>
      <name val="Apple SD 산돌고딕 Neo 일반체"/>
      <family val="3"/>
    </font>
    <font>
      <sz val="6"/>
      <color theme="1"/>
      <name val="Apple SD 산돌고딕 Neo 일반체"/>
      <family val="3"/>
    </font>
    <font>
      <sz val="5"/>
      <color theme="1"/>
      <name val="굴림"/>
      <family val="3"/>
    </font>
    <font>
      <b/>
      <sz val="6"/>
      <color theme="1"/>
      <name val="Apple SD 산돌고딕 Neo 일반체"/>
      <family val="3"/>
    </font>
    <font>
      <sz val="7"/>
      <color theme="1"/>
      <name val="굴림"/>
      <family val="3"/>
    </font>
    <font>
      <sz val="8.5"/>
      <color theme="1"/>
      <name val="Apple SD 산돌고딕 Neo 일반체"/>
      <family val="3"/>
    </font>
    <font>
      <b/>
      <sz val="6.5"/>
      <color theme="1"/>
      <name val="굴림"/>
      <family val="3"/>
    </font>
    <font>
      <b/>
      <sz val="7"/>
      <color theme="1"/>
      <name val="굴림"/>
      <family val="3"/>
    </font>
    <font>
      <sz val="6.5"/>
      <color theme="1"/>
      <name val="굴림"/>
      <family val="3"/>
    </font>
    <font>
      <sz val="9"/>
      <color theme="1"/>
      <name val="굴림"/>
      <family val="3"/>
    </font>
    <font>
      <b/>
      <sz val="10"/>
      <color theme="1"/>
      <name val="Apple SD 산돌고딕 Neo 일반체"/>
      <family val="3"/>
    </font>
    <font>
      <sz val="8"/>
      <color theme="1"/>
      <name val="굴림"/>
      <family val="3"/>
    </font>
    <font>
      <sz val="7.5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pple SD 산돌고딕 Neo 일반체"/>
      <family val="3"/>
    </font>
    <font>
      <b/>
      <sz val="8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2" tint="-0.09994000196456909"/>
        <bgColor indexed="64"/>
      </patternFill>
    </fill>
    <fill>
      <patternFill patternType="solid">
        <fgColor rgb="FFF2F0AE"/>
        <bgColor indexed="64"/>
      </patternFill>
    </fill>
    <fill>
      <patternFill patternType="solid">
        <fgColor rgb="FFF1ACA5"/>
        <bgColor indexed="64"/>
      </patternFill>
    </fill>
    <fill>
      <patternFill patternType="solid">
        <fgColor rgb="FFD4FCDC"/>
        <bgColor indexed="64"/>
      </patternFill>
    </fill>
    <fill>
      <patternFill patternType="solid">
        <fgColor rgb="FFFAEFFF"/>
        <bgColor indexed="64"/>
      </patternFill>
    </fill>
    <fill>
      <patternFill patternType="solid">
        <fgColor rgb="FFFEEBD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3F9FB"/>
        <bgColor indexed="64"/>
      </patternFill>
    </fill>
  </fills>
  <borders count="1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 style="thin"/>
    </border>
    <border>
      <left style="thin">
        <color theme="0" tint="-0.3499799966812134"/>
      </left>
      <right style="thin"/>
      <top style="thin">
        <color theme="0" tint="-0.3499799966812134"/>
      </top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>
        <color theme="0" tint="-0.24993999302387238"/>
      </left>
      <right style="thin"/>
      <top style="thin">
        <color theme="0" tint="-0.24993999302387238"/>
      </top>
      <bottom style="thin"/>
    </border>
    <border>
      <left style="thin"/>
      <right style="thin"/>
      <top style="thin"/>
      <bottom style="thin">
        <color theme="0" tint="-0.24993999302387238"/>
      </bottom>
    </border>
    <border>
      <left style="thin">
        <color theme="0" tint="-0.4999699890613556"/>
      </left>
      <right style="thin"/>
      <top style="thin">
        <color theme="0" tint="-0.4999699890613556"/>
      </top>
      <bottom style="thin"/>
    </border>
    <border>
      <left style="thin"/>
      <right style="thin"/>
      <top style="thin">
        <color theme="0" tint="-0.4999699890613556"/>
      </top>
      <bottom style="thin"/>
    </border>
    <border>
      <left style="thin"/>
      <right style="thin"/>
      <top style="thin"/>
      <bottom style="thin">
        <color theme="0" tint="-0.4999699890613556"/>
      </bottom>
    </border>
    <border>
      <left style="thin">
        <color theme="1"/>
      </left>
      <right style="thin"/>
      <top style="thin"/>
      <bottom style="thin"/>
    </border>
    <border>
      <left style="thin">
        <color theme="1"/>
      </left>
      <right style="thin"/>
      <top style="thin"/>
      <bottom style="thin">
        <color theme="0" tint="-0.4999699890613556"/>
      </bottom>
    </border>
    <border>
      <left style="thin">
        <color theme="1"/>
      </left>
      <right style="thin"/>
      <top style="thin">
        <color theme="0" tint="-0.4999699890613556"/>
      </top>
      <bottom style="thin"/>
    </border>
    <border>
      <left style="thin"/>
      <right style="thin">
        <color theme="0" tint="-0.3499799966812134"/>
      </right>
      <top style="thin">
        <color theme="0" tint="-0.3499799966812134"/>
      </top>
      <bottom style="thin"/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 style="thin"/>
      <top style="thin"/>
      <bottom style="thin"/>
    </border>
    <border>
      <left style="thin">
        <color theme="0" tint="-0.24993999302387238"/>
      </left>
      <right style="thin"/>
      <top style="thin"/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/>
      <right/>
      <top style="thin"/>
      <bottom/>
    </border>
    <border>
      <left style="medium">
        <color theme="1" tint="0.34999001026153564"/>
      </left>
      <right style="thin"/>
      <top style="medium">
        <color theme="1" tint="0.34999001026153564"/>
      </top>
      <bottom style="thin"/>
    </border>
    <border>
      <left style="thin"/>
      <right style="thin"/>
      <top style="medium">
        <color theme="1" tint="0.34999001026153564"/>
      </top>
      <bottom style="thin"/>
    </border>
    <border>
      <left style="thin"/>
      <right style="medium">
        <color theme="1" tint="0.34999001026153564"/>
      </right>
      <top style="medium">
        <color theme="1" tint="0.34999001026153564"/>
      </top>
      <bottom style="thin"/>
    </border>
    <border>
      <left style="medium">
        <color theme="1" tint="0.34999001026153564"/>
      </left>
      <right style="thin"/>
      <top style="thin"/>
      <bottom>
        <color indexed="63"/>
      </bottom>
    </border>
    <border>
      <left style="thin"/>
      <right style="medium">
        <color theme="1" tint="0.34999001026153564"/>
      </right>
      <top style="thin"/>
      <bottom>
        <color indexed="63"/>
      </bottom>
    </border>
    <border>
      <left style="medium">
        <color theme="1" tint="0.34999001026153564"/>
      </left>
      <right style="medium">
        <color theme="1" tint="0.34999001026153564"/>
      </right>
      <top style="medium">
        <color theme="1" tint="0.34999001026153564"/>
      </top>
      <bottom style="thin"/>
    </border>
    <border>
      <left style="medium">
        <color theme="1" tint="0.34999001026153564"/>
      </left>
      <right style="medium">
        <color theme="1" tint="0.34999001026153564"/>
      </right>
      <top>
        <color indexed="63"/>
      </top>
      <bottom style="thin"/>
    </border>
    <border>
      <left style="medium">
        <color theme="1" tint="0.34999001026153564"/>
      </left>
      <right style="medium">
        <color theme="1" tint="0.34999001026153564"/>
      </right>
      <top style="thin"/>
      <bottom>
        <color indexed="63"/>
      </bottom>
    </border>
    <border>
      <left style="medium">
        <color theme="1" tint="0.34999001026153564"/>
      </left>
      <right style="medium">
        <color theme="1" tint="0.34999001026153564"/>
      </right>
      <top style="thin"/>
      <bottom style="medium">
        <color theme="1" tint="0.34999001026153564"/>
      </bottom>
    </border>
    <border>
      <left>
        <color indexed="63"/>
      </left>
      <right>
        <color indexed="63"/>
      </right>
      <top style="thin">
        <color theme="1"/>
      </top>
      <bottom>
        <color indexed="63"/>
      </bottom>
    </border>
    <border>
      <left style="medium">
        <color theme="1" tint="0.34999001026153564"/>
      </left>
      <right style="thin">
        <color theme="1"/>
      </right>
      <top style="thin"/>
      <bottom style="thin"/>
    </border>
    <border>
      <left style="medium">
        <color theme="1" tint="0.34999001026153564"/>
      </left>
      <right style="thin">
        <color theme="1"/>
      </right>
      <top style="thin">
        <color theme="1"/>
      </top>
      <bottom style="thin">
        <color theme="1"/>
      </bottom>
    </border>
    <border>
      <left style="medium">
        <color theme="1" tint="0.34999001026153564"/>
      </left>
      <right style="thin"/>
      <top style="thin"/>
      <bottom style="thin"/>
    </border>
    <border>
      <left style="thin"/>
      <right style="medium">
        <color theme="1" tint="0.34999001026153564"/>
      </right>
      <top style="thin"/>
      <bottom style="thin"/>
    </border>
    <border>
      <left style="medium">
        <color theme="1" tint="0.34999001026153564"/>
      </left>
      <right style="thin">
        <color theme="1"/>
      </right>
      <top style="thin"/>
      <bottom/>
    </border>
    <border>
      <left style="medium">
        <color theme="1" tint="0.34999001026153564"/>
      </left>
      <right style="thin"/>
      <top style="thin"/>
      <bottom style="medium">
        <color theme="1" tint="0.34999001026153564"/>
      </bottom>
    </border>
    <border>
      <left style="thin"/>
      <right style="thin"/>
      <top style="thin"/>
      <bottom style="medium">
        <color theme="1" tint="0.34999001026153564"/>
      </bottom>
    </border>
    <border>
      <left style="thin"/>
      <right style="medium">
        <color theme="1" tint="0.34999001026153564"/>
      </right>
      <top style="thin"/>
      <bottom style="medium">
        <color theme="1" tint="0.34999001026153564"/>
      </bottom>
    </border>
    <border>
      <left style="medium">
        <color theme="1" tint="0.34999001026153564"/>
      </left>
      <right style="thin"/>
      <top style="thin">
        <color rgb="FFC00000"/>
      </top>
      <bottom style="thin"/>
    </border>
    <border>
      <left style="thin"/>
      <right style="thin"/>
      <top style="thin">
        <color rgb="FFC00000"/>
      </top>
      <bottom style="thin"/>
    </border>
    <border>
      <left style="thin"/>
      <right style="medium">
        <color theme="1" tint="0.34999001026153564"/>
      </right>
      <top style="thin">
        <color rgb="FFC00000"/>
      </top>
      <bottom style="thin"/>
    </border>
    <border>
      <left style="medium">
        <color theme="1" tint="0.34999001026153564"/>
      </left>
      <right style="medium">
        <color theme="1" tint="0.34999001026153564"/>
      </right>
      <top style="thin">
        <color rgb="FFC00000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/>
      <top style="thin"/>
      <bottom style="thin">
        <color theme="0" tint="-0.24993999302387238"/>
      </bottom>
    </border>
    <border>
      <left style="thin">
        <color theme="0" tint="-0.3499799966812134"/>
      </left>
      <right style="thin"/>
      <top style="thin"/>
      <bottom>
        <color indexed="63"/>
      </bottom>
    </border>
    <border>
      <left style="thin"/>
      <right style="thin">
        <color theme="0" tint="-0.3499799966812134"/>
      </right>
      <top style="thin"/>
      <bottom>
        <color indexed="63"/>
      </bottom>
    </border>
    <border>
      <left style="thin">
        <color theme="0" tint="-0.3499799966812134"/>
      </left>
      <right style="thin"/>
      <top style="thin"/>
      <bottom style="thin">
        <color theme="0" tint="-0.3499799966812134"/>
      </bottom>
    </border>
    <border>
      <left style="thin"/>
      <right style="thin"/>
      <top style="thin"/>
      <bottom style="thin">
        <color theme="0" tint="-0.3499799966812134"/>
      </bottom>
    </border>
    <border>
      <left style="thin"/>
      <right style="thin">
        <color theme="0" tint="-0.3499799966812134"/>
      </right>
      <top style="thin"/>
      <bottom style="thin">
        <color theme="0" tint="-0.3499799966812134"/>
      </bottom>
    </border>
    <border>
      <left style="thin">
        <color theme="1"/>
      </left>
      <right style="thin">
        <color theme="1"/>
      </right>
      <top style="thin">
        <color theme="0" tint="-0.24993999302387238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0" tint="-0.24993999302387238"/>
      </bottom>
    </border>
    <border>
      <left style="thin">
        <color theme="1"/>
      </left>
      <right style="thin">
        <color theme="0" tint="-0.24993999302387238"/>
      </right>
      <top style="thin">
        <color theme="0" tint="-0.24993999302387238"/>
      </top>
      <bottom style="thin">
        <color theme="1"/>
      </bottom>
    </border>
    <border>
      <left style="thin">
        <color theme="1"/>
      </left>
      <right style="thin">
        <color theme="0" tint="-0.24993999302387238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0" tint="-0.24993999302387238"/>
      </right>
      <top style="thin">
        <color theme="1"/>
      </top>
      <bottom style="thin">
        <color theme="0" tint="-0.24993999302387238"/>
      </bottom>
    </border>
    <border>
      <left style="thin">
        <color theme="0" tint="-0.4999699890613556"/>
      </left>
      <right style="thin"/>
      <top style="thin"/>
      <bottom style="thin"/>
    </border>
    <border>
      <left style="thin">
        <color theme="0" tint="-0.4999699890613556"/>
      </left>
      <right style="thin"/>
      <top style="thin"/>
      <bottom style="thin">
        <color theme="0" tint="-0.4999699890613556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/>
      <top/>
      <bottom/>
    </border>
    <border>
      <left/>
      <right style="thin"/>
      <top/>
      <bottom/>
    </border>
    <border>
      <left>
        <color indexed="63"/>
      </left>
      <right style="thin">
        <color theme="0" tint="-0.24993999302387238"/>
      </right>
      <top style="thin"/>
      <bottom style="thin"/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>
        <color indexed="63"/>
      </bottom>
    </border>
    <border>
      <left style="thin">
        <color theme="0" tint="-0.4999699890613556"/>
      </left>
      <right style="thin">
        <color theme="0" tint="-0.4999699890613556"/>
      </right>
      <top>
        <color indexed="63"/>
      </top>
      <bottom>
        <color indexed="63"/>
      </bottom>
    </border>
    <border>
      <left style="thin">
        <color theme="0" tint="-0.4999699890613556"/>
      </left>
      <right style="thin">
        <color theme="0" tint="-0.4999699890613556"/>
      </right>
      <top>
        <color indexed="63"/>
      </top>
      <bottom style="thin">
        <color theme="0" tint="-0.4999699890613556"/>
      </bottom>
    </border>
    <border>
      <left style="thin"/>
      <right/>
      <top>
        <color indexed="63"/>
      </top>
      <bottom style="thin">
        <color theme="0" tint="-0.2499399930238723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>
        <color theme="0" tint="-0.24993999302387238"/>
      </top>
      <bottom style="thin"/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/>
    </border>
    <border>
      <left style="thin"/>
      <right style="thin"/>
      <top/>
      <bottom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0" tint="-0.24993999302387238"/>
      </left>
      <right style="thin">
        <color theme="1"/>
      </right>
      <top style="thin">
        <color theme="1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1"/>
      </right>
      <top style="thin">
        <color theme="0" tint="-0.24993999302387238"/>
      </top>
      <bottom style="thin">
        <color theme="1"/>
      </bottom>
    </border>
    <border>
      <left style="thin"/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 style="thin">
        <color theme="1"/>
      </right>
      <top style="thin">
        <color theme="0" tint="-0.4999699890613556"/>
      </top>
      <bottom>
        <color indexed="63"/>
      </bottom>
    </border>
    <border>
      <left/>
      <right style="thin">
        <color theme="1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/>
      <right style="thin">
        <color theme="0" tint="-0.24993999302387238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1" fillId="0" borderId="0">
      <alignment/>
      <protection/>
    </xf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65" fillId="0" borderId="0" applyNumberFormat="0" applyFill="0" applyBorder="0" applyAlignment="0" applyProtection="0"/>
    <xf numFmtId="0" fontId="66" fillId="26" borderId="1" applyNumberFormat="0" applyAlignment="0" applyProtection="0"/>
    <xf numFmtId="0" fontId="67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68" fillId="29" borderId="0" applyNumberFormat="0" applyBorder="0" applyAlignment="0" applyProtection="0"/>
    <xf numFmtId="0" fontId="69" fillId="0" borderId="0" applyNumberFormat="0" applyFill="0" applyBorder="0" applyAlignment="0" applyProtection="0"/>
    <xf numFmtId="0" fontId="70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1" fillId="0" borderId="4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5" applyNumberFormat="0" applyFill="0" applyAlignment="0" applyProtection="0"/>
    <xf numFmtId="0" fontId="74" fillId="31" borderId="1" applyNumberFormat="0" applyAlignment="0" applyProtection="0"/>
    <xf numFmtId="0" fontId="75" fillId="0" borderId="0" applyNumberFormat="0" applyFill="0" applyBorder="0" applyAlignment="0" applyProtection="0"/>
    <xf numFmtId="0" fontId="76" fillId="0" borderId="6" applyNumberFormat="0" applyFill="0" applyAlignment="0" applyProtection="0"/>
    <xf numFmtId="0" fontId="77" fillId="0" borderId="7" applyNumberFormat="0" applyFill="0" applyAlignment="0" applyProtection="0"/>
    <xf numFmtId="0" fontId="78" fillId="0" borderId="8" applyNumberFormat="0" applyFill="0" applyAlignment="0" applyProtection="0"/>
    <xf numFmtId="0" fontId="78" fillId="0" borderId="0" applyNumberFormat="0" applyFill="0" applyBorder="0" applyAlignment="0" applyProtection="0"/>
    <xf numFmtId="0" fontId="79" fillId="32" borderId="0" applyNumberFormat="0" applyBorder="0" applyAlignment="0" applyProtection="0"/>
    <xf numFmtId="0" fontId="80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1" fillId="0" borderId="0" applyNumberFormat="0" applyFill="0" applyBorder="0" applyAlignment="0" applyProtection="0"/>
  </cellStyleXfs>
  <cellXfs count="232">
    <xf numFmtId="0" fontId="0" fillId="0" borderId="0" xfId="0" applyFont="1" applyAlignment="1">
      <alignment/>
    </xf>
    <xf numFmtId="0" fontId="82" fillId="0" borderId="0" xfId="0" applyFont="1" applyAlignment="1">
      <alignment horizontal="center" vertical="center"/>
    </xf>
    <xf numFmtId="0" fontId="82" fillId="0" borderId="0" xfId="0" applyFont="1" applyAlignment="1">
      <alignment vertical="center"/>
    </xf>
    <xf numFmtId="0" fontId="82" fillId="0" borderId="0" xfId="0" applyFont="1" applyFill="1" applyAlignment="1">
      <alignment vertical="center"/>
    </xf>
    <xf numFmtId="1" fontId="82" fillId="0" borderId="0" xfId="0" applyNumberFormat="1" applyFont="1" applyAlignment="1">
      <alignment vertical="center"/>
    </xf>
    <xf numFmtId="0" fontId="82" fillId="0" borderId="0" xfId="0" applyFont="1" applyAlignment="1">
      <alignment/>
    </xf>
    <xf numFmtId="0" fontId="83" fillId="0" borderId="0" xfId="0" applyFont="1" applyAlignment="1">
      <alignment vertical="center"/>
    </xf>
    <xf numFmtId="0" fontId="84" fillId="0" borderId="0" xfId="0" applyFont="1" applyAlignment="1">
      <alignment vertical="center"/>
    </xf>
    <xf numFmtId="0" fontId="85" fillId="0" borderId="0" xfId="0" applyFont="1" applyAlignment="1">
      <alignment vertical="center"/>
    </xf>
    <xf numFmtId="0" fontId="84" fillId="0" borderId="0" xfId="0" applyFont="1" applyAlignment="1">
      <alignment horizontal="center" vertical="center"/>
    </xf>
    <xf numFmtId="0" fontId="86" fillId="0" borderId="0" xfId="0" applyFont="1" applyAlignment="1">
      <alignment vertical="center"/>
    </xf>
    <xf numFmtId="0" fontId="87" fillId="0" borderId="0" xfId="0" applyFont="1" applyAlignment="1">
      <alignment vertical="center"/>
    </xf>
    <xf numFmtId="0" fontId="87" fillId="0" borderId="0" xfId="0" applyFont="1" applyAlignment="1">
      <alignment horizontal="center" vertical="center"/>
    </xf>
    <xf numFmtId="0" fontId="88" fillId="0" borderId="0" xfId="0" applyFont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6" borderId="10" xfId="0" applyFont="1" applyFill="1" applyBorder="1" applyAlignment="1">
      <alignment horizontal="center" vertical="center"/>
    </xf>
    <xf numFmtId="0" fontId="87" fillId="0" borderId="11" xfId="0" applyFont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6" borderId="12" xfId="0" applyFont="1" applyFill="1" applyBorder="1" applyAlignment="1">
      <alignment horizontal="center" vertical="center"/>
    </xf>
    <xf numFmtId="0" fontId="87" fillId="34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6" borderId="11" xfId="0" applyFont="1" applyFill="1" applyBorder="1" applyAlignment="1">
      <alignment horizontal="center" vertical="center"/>
    </xf>
    <xf numFmtId="0" fontId="87" fillId="0" borderId="13" xfId="0" applyFont="1" applyBorder="1" applyAlignment="1">
      <alignment horizontal="center" vertical="center"/>
    </xf>
    <xf numFmtId="0" fontId="87" fillId="0" borderId="14" xfId="0" applyFont="1" applyBorder="1" applyAlignment="1">
      <alignment horizontal="center" vertical="center"/>
    </xf>
    <xf numFmtId="175" fontId="87" fillId="34" borderId="11" xfId="0" applyNumberFormat="1" applyFont="1" applyFill="1" applyBorder="1" applyAlignment="1">
      <alignment horizontal="center" vertical="center"/>
    </xf>
    <xf numFmtId="176" fontId="87" fillId="34" borderId="11" xfId="0" applyNumberFormat="1" applyFont="1" applyFill="1" applyBorder="1" applyAlignment="1">
      <alignment horizontal="center" vertical="center"/>
    </xf>
    <xf numFmtId="0" fontId="87" fillId="34" borderId="13" xfId="0" applyFont="1" applyFill="1" applyBorder="1" applyAlignment="1">
      <alignment horizontal="center" vertical="center"/>
    </xf>
    <xf numFmtId="176" fontId="87" fillId="34" borderId="13" xfId="0" applyNumberFormat="1" applyFont="1" applyFill="1" applyBorder="1" applyAlignment="1">
      <alignment horizontal="center" vertical="center"/>
    </xf>
    <xf numFmtId="1" fontId="87" fillId="35" borderId="12" xfId="0" applyNumberFormat="1" applyFont="1" applyFill="1" applyBorder="1" applyAlignment="1">
      <alignment horizontal="center" vertical="center"/>
    </xf>
    <xf numFmtId="1" fontId="87" fillId="35" borderId="11" xfId="0" applyNumberFormat="1" applyFont="1" applyFill="1" applyBorder="1" applyAlignment="1">
      <alignment horizontal="center" vertical="center"/>
    </xf>
    <xf numFmtId="0" fontId="87" fillId="0" borderId="15" xfId="0" applyFont="1" applyBorder="1" applyAlignment="1">
      <alignment horizontal="center" vertical="center"/>
    </xf>
    <xf numFmtId="175" fontId="87" fillId="34" borderId="15" xfId="0" applyNumberFormat="1" applyFont="1" applyFill="1" applyBorder="1" applyAlignment="1">
      <alignment horizontal="center" vertical="center"/>
    </xf>
    <xf numFmtId="176" fontId="87" fillId="34" borderId="15" xfId="0" applyNumberFormat="1" applyFont="1" applyFill="1" applyBorder="1" applyAlignment="1">
      <alignment horizontal="center" vertical="center"/>
    </xf>
    <xf numFmtId="1" fontId="87" fillId="35" borderId="15" xfId="0" applyNumberFormat="1" applyFont="1" applyFill="1" applyBorder="1" applyAlignment="1">
      <alignment horizontal="center" vertical="center"/>
    </xf>
    <xf numFmtId="0" fontId="87" fillId="36" borderId="16" xfId="0" applyFont="1" applyFill="1" applyBorder="1" applyAlignment="1">
      <alignment horizontal="center" vertical="center"/>
    </xf>
    <xf numFmtId="175" fontId="87" fillId="36" borderId="17" xfId="0" applyNumberFormat="1" applyFont="1" applyFill="1" applyBorder="1" applyAlignment="1">
      <alignment horizontal="center" vertical="center"/>
    </xf>
    <xf numFmtId="176" fontId="87" fillId="36" borderId="18" xfId="0" applyNumberFormat="1" applyFont="1" applyFill="1" applyBorder="1" applyAlignment="1">
      <alignment horizontal="center" vertical="center"/>
    </xf>
    <xf numFmtId="176" fontId="87" fillId="36" borderId="19" xfId="0" applyNumberFormat="1" applyFont="1" applyFill="1" applyBorder="1" applyAlignment="1">
      <alignment horizontal="center" vertical="center"/>
    </xf>
    <xf numFmtId="176" fontId="87" fillId="36" borderId="10" xfId="0" applyNumberFormat="1" applyFont="1" applyFill="1" applyBorder="1" applyAlignment="1">
      <alignment horizontal="center" vertical="center"/>
    </xf>
    <xf numFmtId="1" fontId="87" fillId="36" borderId="10" xfId="0" applyNumberFormat="1" applyFont="1" applyFill="1" applyBorder="1" applyAlignment="1">
      <alignment horizontal="center" vertical="center"/>
    </xf>
    <xf numFmtId="0" fontId="88" fillId="0" borderId="11" xfId="0" applyFont="1" applyFill="1" applyBorder="1" applyAlignment="1">
      <alignment horizontal="center" vertical="center"/>
    </xf>
    <xf numFmtId="0" fontId="87" fillId="0" borderId="11" xfId="0" applyFont="1" applyFill="1" applyBorder="1" applyAlignment="1">
      <alignment horizontal="center" vertical="center"/>
    </xf>
    <xf numFmtId="1" fontId="87" fillId="34" borderId="11" xfId="0" applyNumberFormat="1" applyFont="1" applyFill="1" applyBorder="1" applyAlignment="1">
      <alignment horizontal="center" vertical="center"/>
    </xf>
    <xf numFmtId="1" fontId="87" fillId="34" borderId="15" xfId="0" applyNumberFormat="1" applyFont="1" applyFill="1" applyBorder="1" applyAlignment="1">
      <alignment horizontal="center" vertical="center"/>
    </xf>
    <xf numFmtId="1" fontId="87" fillId="36" borderId="17" xfId="0" applyNumberFormat="1" applyFont="1" applyFill="1" applyBorder="1" applyAlignment="1">
      <alignment horizontal="center" vertical="center"/>
    </xf>
    <xf numFmtId="20" fontId="87" fillId="0" borderId="0" xfId="0" applyNumberFormat="1" applyFont="1" applyAlignment="1">
      <alignment horizontal="center" vertical="center"/>
    </xf>
    <xf numFmtId="0" fontId="87" fillId="0" borderId="0" xfId="0" applyFont="1" applyBorder="1" applyAlignment="1">
      <alignment horizontal="center" vertical="center"/>
    </xf>
    <xf numFmtId="0" fontId="87" fillId="0" borderId="0" xfId="0" applyFont="1" applyFill="1" applyBorder="1" applyAlignment="1">
      <alignment horizontal="center" vertical="center"/>
    </xf>
    <xf numFmtId="20" fontId="87" fillId="0" borderId="0" xfId="0" applyNumberFormat="1" applyFont="1" applyFill="1" applyBorder="1" applyAlignment="1">
      <alignment horizontal="center" vertical="center"/>
    </xf>
    <xf numFmtId="0" fontId="87" fillId="0" borderId="0" xfId="0" applyFont="1" applyAlignment="1">
      <alignment/>
    </xf>
    <xf numFmtId="0" fontId="87" fillId="0" borderId="0" xfId="0" applyFont="1" applyAlignment="1">
      <alignment horizontal="center"/>
    </xf>
    <xf numFmtId="0" fontId="89" fillId="0" borderId="0" xfId="0" applyFont="1" applyAlignment="1">
      <alignment/>
    </xf>
    <xf numFmtId="0" fontId="90" fillId="0" borderId="0" xfId="0" applyFont="1" applyAlignment="1">
      <alignment vertical="center"/>
    </xf>
    <xf numFmtId="0" fontId="91" fillId="0" borderId="0" xfId="0" applyFont="1" applyAlignment="1">
      <alignment/>
    </xf>
    <xf numFmtId="0" fontId="8" fillId="33" borderId="12" xfId="0" applyFont="1" applyFill="1" applyBorder="1" applyAlignment="1">
      <alignment horizontal="center" vertical="center"/>
    </xf>
    <xf numFmtId="177" fontId="92" fillId="34" borderId="11" xfId="0" applyNumberFormat="1" applyFont="1" applyFill="1" applyBorder="1" applyAlignment="1">
      <alignment horizontal="center" vertical="center"/>
    </xf>
    <xf numFmtId="0" fontId="92" fillId="0" borderId="13" xfId="0" applyFont="1" applyBorder="1" applyAlignment="1">
      <alignment horizontal="center" vertical="center"/>
    </xf>
    <xf numFmtId="181" fontId="92" fillId="34" borderId="11" xfId="0" applyNumberFormat="1" applyFont="1" applyFill="1" applyBorder="1" applyAlignment="1">
      <alignment horizontal="center" vertical="center"/>
    </xf>
    <xf numFmtId="0" fontId="92" fillId="0" borderId="13" xfId="0" applyFont="1" applyBorder="1" applyAlignment="1">
      <alignment horizontal="center" vertical="center" wrapText="1"/>
    </xf>
    <xf numFmtId="182" fontId="92" fillId="34" borderId="11" xfId="0" applyNumberFormat="1" applyFont="1" applyFill="1" applyBorder="1" applyAlignment="1">
      <alignment horizontal="center" vertical="center"/>
    </xf>
    <xf numFmtId="11" fontId="92" fillId="34" borderId="11" xfId="0" applyNumberFormat="1" applyFont="1" applyFill="1" applyBorder="1" applyAlignment="1">
      <alignment horizontal="center" vertical="center"/>
    </xf>
    <xf numFmtId="177" fontId="92" fillId="34" borderId="20" xfId="0" applyNumberFormat="1" applyFont="1" applyFill="1" applyBorder="1" applyAlignment="1">
      <alignment horizontal="center" vertical="center"/>
    </xf>
    <xf numFmtId="0" fontId="92" fillId="0" borderId="0" xfId="0" applyFont="1" applyAlignment="1">
      <alignment horizontal="center" vertical="center"/>
    </xf>
    <xf numFmtId="0" fontId="93" fillId="0" borderId="11" xfId="0" applyFont="1" applyBorder="1" applyAlignment="1">
      <alignment horizontal="center" vertical="center"/>
    </xf>
    <xf numFmtId="0" fontId="93" fillId="0" borderId="15" xfId="0" applyFont="1" applyBorder="1" applyAlignment="1">
      <alignment horizontal="center" vertical="center"/>
    </xf>
    <xf numFmtId="0" fontId="93" fillId="35" borderId="10" xfId="0" applyFont="1" applyFill="1" applyBorder="1" applyAlignment="1">
      <alignment horizontal="center" vertical="center"/>
    </xf>
    <xf numFmtId="0" fontId="94" fillId="0" borderId="21" xfId="0" applyFont="1" applyBorder="1" applyAlignment="1">
      <alignment horizontal="center" vertical="center" wrapText="1"/>
    </xf>
    <xf numFmtId="0" fontId="94" fillId="0" borderId="22" xfId="0" applyFont="1" applyBorder="1" applyAlignment="1">
      <alignment horizontal="center" vertical="center"/>
    </xf>
    <xf numFmtId="0" fontId="94" fillId="0" borderId="21" xfId="0" applyFont="1" applyFill="1" applyBorder="1" applyAlignment="1">
      <alignment horizontal="center" vertical="center" wrapText="1"/>
    </xf>
    <xf numFmtId="0" fontId="94" fillId="0" borderId="22" xfId="0" applyFont="1" applyFill="1" applyBorder="1" applyAlignment="1">
      <alignment horizontal="center" vertical="center"/>
    </xf>
    <xf numFmtId="0" fontId="94" fillId="0" borderId="22" xfId="0" applyFont="1" applyFill="1" applyBorder="1" applyAlignment="1">
      <alignment horizontal="center" vertical="center" wrapText="1"/>
    </xf>
    <xf numFmtId="0" fontId="95" fillId="0" borderId="23" xfId="0" applyFont="1" applyBorder="1" applyAlignment="1">
      <alignment horizontal="center" vertical="center" wrapText="1"/>
    </xf>
    <xf numFmtId="181" fontId="9" fillId="34" borderId="24" xfId="0" applyNumberFormat="1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/>
    </xf>
    <xf numFmtId="0" fontId="10" fillId="6" borderId="11" xfId="0" applyFont="1" applyFill="1" applyBorder="1" applyAlignment="1">
      <alignment horizontal="center" vertical="center"/>
    </xf>
    <xf numFmtId="0" fontId="87" fillId="0" borderId="25" xfId="0" applyFont="1" applyBorder="1" applyAlignment="1">
      <alignment horizontal="center" vertical="center"/>
    </xf>
    <xf numFmtId="0" fontId="87" fillId="0" borderId="26" xfId="0" applyFont="1" applyBorder="1" applyAlignment="1">
      <alignment horizontal="center" vertical="center"/>
    </xf>
    <xf numFmtId="20" fontId="87" fillId="0" borderId="26" xfId="0" applyNumberFormat="1" applyFont="1" applyBorder="1" applyAlignment="1">
      <alignment horizontal="center" vertical="center"/>
    </xf>
    <xf numFmtId="20" fontId="87" fillId="34" borderId="27" xfId="0" applyNumberFormat="1" applyFont="1" applyFill="1" applyBorder="1" applyAlignment="1">
      <alignment horizontal="center" vertical="center"/>
    </xf>
    <xf numFmtId="0" fontId="87" fillId="34" borderId="27" xfId="0" applyFont="1" applyFill="1" applyBorder="1" applyAlignment="1">
      <alignment horizontal="center" vertical="center"/>
    </xf>
    <xf numFmtId="0" fontId="87" fillId="34" borderId="28" xfId="0" applyFont="1" applyFill="1" applyBorder="1" applyAlignment="1">
      <alignment horizontal="center" vertical="center"/>
    </xf>
    <xf numFmtId="0" fontId="87" fillId="34" borderId="29" xfId="0" applyFont="1" applyFill="1" applyBorder="1" applyAlignment="1">
      <alignment horizontal="center" vertical="center"/>
    </xf>
    <xf numFmtId="0" fontId="87" fillId="0" borderId="30" xfId="0" applyFont="1" applyBorder="1" applyAlignment="1">
      <alignment horizontal="center" vertical="center"/>
    </xf>
    <xf numFmtId="0" fontId="94" fillId="0" borderId="22" xfId="0" applyFont="1" applyBorder="1" applyAlignment="1">
      <alignment horizontal="center" vertical="center" wrapText="1"/>
    </xf>
    <xf numFmtId="0" fontId="94" fillId="0" borderId="31" xfId="0" applyFont="1" applyBorder="1" applyAlignment="1">
      <alignment horizontal="center" vertical="center" wrapText="1"/>
    </xf>
    <xf numFmtId="183" fontId="96" fillId="0" borderId="0" xfId="0" applyNumberFormat="1" applyFont="1" applyFill="1" applyBorder="1" applyAlignment="1">
      <alignment horizontal="center" vertical="center"/>
    </xf>
    <xf numFmtId="0" fontId="92" fillId="0" borderId="0" xfId="0" applyFont="1" applyFill="1" applyBorder="1" applyAlignment="1">
      <alignment horizontal="center" vertical="center"/>
    </xf>
    <xf numFmtId="0" fontId="94" fillId="0" borderId="31" xfId="0" applyFont="1" applyFill="1" applyBorder="1" applyAlignment="1">
      <alignment horizontal="center" vertical="center" wrapText="1"/>
    </xf>
    <xf numFmtId="0" fontId="92" fillId="0" borderId="13" xfId="0" applyFont="1" applyFill="1" applyBorder="1" applyAlignment="1">
      <alignment horizontal="center" vertical="center"/>
    </xf>
    <xf numFmtId="0" fontId="97" fillId="0" borderId="32" xfId="0" applyFont="1" applyBorder="1" applyAlignment="1">
      <alignment horizontal="center" vertical="center"/>
    </xf>
    <xf numFmtId="0" fontId="95" fillId="0" borderId="12" xfId="0" applyFont="1" applyFill="1" applyBorder="1" applyAlignment="1">
      <alignment horizontal="center" vertical="center"/>
    </xf>
    <xf numFmtId="0" fontId="90" fillId="0" borderId="33" xfId="0" applyFont="1" applyFill="1" applyBorder="1" applyAlignment="1">
      <alignment vertical="center"/>
    </xf>
    <xf numFmtId="0" fontId="97" fillId="0" borderId="33" xfId="0" applyFont="1" applyFill="1" applyBorder="1" applyAlignment="1">
      <alignment horizontal="center" vertical="center"/>
    </xf>
    <xf numFmtId="0" fontId="95" fillId="0" borderId="12" xfId="0" applyFont="1" applyFill="1" applyBorder="1" applyAlignment="1">
      <alignment horizontal="center" vertical="center" wrapText="1"/>
    </xf>
    <xf numFmtId="0" fontId="95" fillId="0" borderId="12" xfId="0" applyFont="1" applyBorder="1" applyAlignment="1">
      <alignment horizontal="center" vertical="center"/>
    </xf>
    <xf numFmtId="0" fontId="89" fillId="0" borderId="33" xfId="0" applyFont="1" applyFill="1" applyBorder="1" applyAlignment="1">
      <alignment/>
    </xf>
    <xf numFmtId="0" fontId="90" fillId="0" borderId="34" xfId="0" applyFont="1" applyFill="1" applyBorder="1" applyAlignment="1">
      <alignment vertical="center"/>
    </xf>
    <xf numFmtId="0" fontId="96" fillId="0" borderId="11" xfId="0" applyFont="1" applyFill="1" applyBorder="1" applyAlignment="1">
      <alignment horizontal="center" vertical="center"/>
    </xf>
    <xf numFmtId="0" fontId="96" fillId="0" borderId="11" xfId="0" applyFont="1" applyFill="1" applyBorder="1" applyAlignment="1">
      <alignment horizontal="center" vertical="center" wrapText="1"/>
    </xf>
    <xf numFmtId="0" fontId="96" fillId="0" borderId="35" xfId="0" applyFont="1" applyFill="1" applyBorder="1" applyAlignment="1">
      <alignment horizontal="center" vertical="center"/>
    </xf>
    <xf numFmtId="0" fontId="96" fillId="0" borderId="35" xfId="0" applyFont="1" applyBorder="1" applyAlignment="1">
      <alignment horizontal="center" vertical="center" wrapText="1"/>
    </xf>
    <xf numFmtId="0" fontId="96" fillId="0" borderId="36" xfId="0" applyFont="1" applyBorder="1" applyAlignment="1">
      <alignment horizontal="center" vertical="center"/>
    </xf>
    <xf numFmtId="0" fontId="96" fillId="0" borderId="20" xfId="0" applyFont="1" applyFill="1" applyBorder="1" applyAlignment="1">
      <alignment horizontal="center" vertical="center"/>
    </xf>
    <xf numFmtId="0" fontId="96" fillId="0" borderId="24" xfId="0" applyFont="1" applyFill="1" applyBorder="1" applyAlignment="1">
      <alignment horizontal="center" vertical="center" wrapText="1"/>
    </xf>
    <xf numFmtId="0" fontId="89" fillId="0" borderId="37" xfId="0" applyFont="1" applyBorder="1" applyAlignment="1">
      <alignment horizontal="center"/>
    </xf>
    <xf numFmtId="0" fontId="87" fillId="0" borderId="20" xfId="0" applyFont="1" applyBorder="1" applyAlignment="1">
      <alignment horizontal="center" vertical="center"/>
    </xf>
    <xf numFmtId="0" fontId="93" fillId="0" borderId="20" xfId="0" applyFont="1" applyBorder="1" applyAlignment="1">
      <alignment horizontal="center" vertical="center"/>
    </xf>
    <xf numFmtId="0" fontId="93" fillId="0" borderId="38" xfId="0" applyFont="1" applyBorder="1" applyAlignment="1">
      <alignment horizontal="center" vertical="center"/>
    </xf>
    <xf numFmtId="0" fontId="93" fillId="0" borderId="38" xfId="0" applyFont="1" applyFill="1" applyBorder="1" applyAlignment="1">
      <alignment horizontal="center" vertical="center"/>
    </xf>
    <xf numFmtId="179" fontId="98" fillId="37" borderId="10" xfId="0" applyNumberFormat="1" applyFont="1" applyFill="1" applyBorder="1" applyAlignment="1">
      <alignment horizontal="center" vertical="center"/>
    </xf>
    <xf numFmtId="0" fontId="98" fillId="37" borderId="10" xfId="0" applyFont="1" applyFill="1" applyBorder="1" applyAlignment="1">
      <alignment horizontal="center" vertical="center"/>
    </xf>
    <xf numFmtId="0" fontId="93" fillId="0" borderId="20" xfId="0" applyFont="1" applyFill="1" applyBorder="1" applyAlignment="1">
      <alignment horizontal="center" vertical="center"/>
    </xf>
    <xf numFmtId="49" fontId="87" fillId="0" borderId="39" xfId="0" applyNumberFormat="1" applyFont="1" applyFill="1" applyBorder="1" applyAlignment="1">
      <alignment horizontal="center" vertical="center"/>
    </xf>
    <xf numFmtId="49" fontId="87" fillId="0" borderId="40" xfId="0" applyNumberFormat="1" applyFont="1" applyFill="1" applyBorder="1" applyAlignment="1">
      <alignment horizontal="center" vertical="center"/>
    </xf>
    <xf numFmtId="49" fontId="87" fillId="0" borderId="41" xfId="0" applyNumberFormat="1" applyFont="1" applyFill="1" applyBorder="1" applyAlignment="1">
      <alignment horizontal="center" vertical="center"/>
    </xf>
    <xf numFmtId="175" fontId="87" fillId="34" borderId="42" xfId="0" applyNumberFormat="1" applyFont="1" applyFill="1" applyBorder="1" applyAlignment="1">
      <alignment horizontal="center" vertical="center"/>
    </xf>
    <xf numFmtId="175" fontId="87" fillId="34" borderId="43" xfId="0" applyNumberFormat="1" applyFont="1" applyFill="1" applyBorder="1" applyAlignment="1">
      <alignment horizontal="center" vertical="center"/>
    </xf>
    <xf numFmtId="0" fontId="87" fillId="36" borderId="44" xfId="0" applyFont="1" applyFill="1" applyBorder="1" applyAlignment="1">
      <alignment horizontal="center" vertical="center"/>
    </xf>
    <xf numFmtId="175" fontId="87" fillId="36" borderId="45" xfId="0" applyNumberFormat="1" applyFont="1" applyFill="1" applyBorder="1" applyAlignment="1">
      <alignment horizontal="center" vertical="center"/>
    </xf>
    <xf numFmtId="175" fontId="87" fillId="36" borderId="46" xfId="0" applyNumberFormat="1" applyFont="1" applyFill="1" applyBorder="1" applyAlignment="1">
      <alignment horizontal="center" vertical="center"/>
    </xf>
    <xf numFmtId="175" fontId="87" fillId="36" borderId="47" xfId="0" applyNumberFormat="1" applyFont="1" applyFill="1" applyBorder="1" applyAlignment="1">
      <alignment horizontal="center" vertical="center"/>
    </xf>
    <xf numFmtId="175" fontId="87" fillId="0" borderId="48" xfId="0" applyNumberFormat="1" applyFont="1" applyFill="1" applyBorder="1" applyAlignment="1">
      <alignment horizontal="center" vertical="center"/>
    </xf>
    <xf numFmtId="0" fontId="87" fillId="0" borderId="49" xfId="0" applyFont="1" applyFill="1" applyBorder="1" applyAlignment="1">
      <alignment horizontal="center" vertical="center"/>
    </xf>
    <xf numFmtId="175" fontId="87" fillId="34" borderId="50" xfId="0" applyNumberFormat="1" applyFont="1" applyFill="1" applyBorder="1" applyAlignment="1">
      <alignment horizontal="center" vertical="center"/>
    </xf>
    <xf numFmtId="175" fontId="87" fillId="38" borderId="51" xfId="0" applyNumberFormat="1" applyFont="1" applyFill="1" applyBorder="1" applyAlignment="1">
      <alignment horizontal="center" vertical="center"/>
    </xf>
    <xf numFmtId="175" fontId="87" fillId="38" borderId="11" xfId="0" applyNumberFormat="1" applyFont="1" applyFill="1" applyBorder="1" applyAlignment="1">
      <alignment horizontal="center" vertical="center"/>
    </xf>
    <xf numFmtId="175" fontId="87" fillId="38" borderId="52" xfId="0" applyNumberFormat="1" applyFont="1" applyFill="1" applyBorder="1" applyAlignment="1">
      <alignment horizontal="center" vertical="center"/>
    </xf>
    <xf numFmtId="175" fontId="87" fillId="38" borderId="53" xfId="0" applyNumberFormat="1" applyFont="1" applyFill="1" applyBorder="1" applyAlignment="1">
      <alignment horizontal="center" vertical="center"/>
    </xf>
    <xf numFmtId="175" fontId="87" fillId="39" borderId="54" xfId="0" applyNumberFormat="1" applyFont="1" applyFill="1" applyBorder="1" applyAlignment="1">
      <alignment horizontal="center" vertical="center"/>
    </xf>
    <xf numFmtId="175" fontId="87" fillId="39" borderId="55" xfId="0" applyNumberFormat="1" applyFont="1" applyFill="1" applyBorder="1" applyAlignment="1">
      <alignment horizontal="center" vertical="center"/>
    </xf>
    <xf numFmtId="175" fontId="87" fillId="39" borderId="56" xfId="0" applyNumberFormat="1" applyFont="1" applyFill="1" applyBorder="1" applyAlignment="1">
      <alignment horizontal="center" vertical="center"/>
    </xf>
    <xf numFmtId="175" fontId="87" fillId="40" borderId="57" xfId="0" applyNumberFormat="1" applyFont="1" applyFill="1" applyBorder="1" applyAlignment="1">
      <alignment horizontal="center" vertical="center"/>
    </xf>
    <xf numFmtId="175" fontId="87" fillId="40" borderId="58" xfId="0" applyNumberFormat="1" applyFont="1" applyFill="1" applyBorder="1" applyAlignment="1">
      <alignment horizontal="center" vertical="center"/>
    </xf>
    <xf numFmtId="175" fontId="87" fillId="40" borderId="59" xfId="0" applyNumberFormat="1" applyFont="1" applyFill="1" applyBorder="1" applyAlignment="1">
      <alignment horizontal="center" vertical="center"/>
    </xf>
    <xf numFmtId="175" fontId="87" fillId="36" borderId="60" xfId="0" applyNumberFormat="1" applyFont="1" applyFill="1" applyBorder="1" applyAlignment="1">
      <alignment horizontal="center" vertical="center"/>
    </xf>
    <xf numFmtId="1" fontId="87" fillId="0" borderId="15" xfId="0" applyNumberFormat="1" applyFont="1" applyFill="1" applyBorder="1" applyAlignment="1">
      <alignment horizontal="center" vertical="center"/>
    </xf>
    <xf numFmtId="0" fontId="87" fillId="36" borderId="61" xfId="0" applyFont="1" applyFill="1" applyBorder="1" applyAlignment="1">
      <alignment horizontal="center" vertical="center"/>
    </xf>
    <xf numFmtId="1" fontId="87" fillId="0" borderId="62" xfId="0" applyNumberFormat="1" applyFont="1" applyFill="1" applyBorder="1" applyAlignment="1">
      <alignment horizontal="center" vertical="center"/>
    </xf>
    <xf numFmtId="1" fontId="87" fillId="36" borderId="16" xfId="0" applyNumberFormat="1" applyFont="1" applyFill="1" applyBorder="1" applyAlignment="1">
      <alignment horizontal="center" vertical="center"/>
    </xf>
    <xf numFmtId="1" fontId="87" fillId="0" borderId="38" xfId="0" applyNumberFormat="1" applyFont="1" applyFill="1" applyBorder="1" applyAlignment="1">
      <alignment horizontal="center" vertical="center"/>
    </xf>
    <xf numFmtId="1" fontId="87" fillId="36" borderId="18" xfId="0" applyNumberFormat="1" applyFont="1" applyFill="1" applyBorder="1" applyAlignment="1">
      <alignment horizontal="center" vertical="center"/>
    </xf>
    <xf numFmtId="179" fontId="87" fillId="37" borderId="63" xfId="0" applyNumberFormat="1" applyFont="1" applyFill="1" applyBorder="1" applyAlignment="1">
      <alignment horizontal="right" vertical="center"/>
    </xf>
    <xf numFmtId="185" fontId="92" fillId="34" borderId="24" xfId="0" applyNumberFormat="1" applyFont="1" applyFill="1" applyBorder="1" applyAlignment="1">
      <alignment horizontal="center" vertical="center"/>
    </xf>
    <xf numFmtId="185" fontId="92" fillId="34" borderId="11" xfId="0" applyNumberFormat="1" applyFont="1" applyFill="1" applyBorder="1" applyAlignment="1">
      <alignment horizontal="center" vertical="center"/>
    </xf>
    <xf numFmtId="177" fontId="92" fillId="34" borderId="64" xfId="0" applyNumberFormat="1" applyFont="1" applyFill="1" applyBorder="1" applyAlignment="1">
      <alignment horizontal="center" vertical="center"/>
    </xf>
    <xf numFmtId="185" fontId="92" fillId="34" borderId="20" xfId="0" applyNumberFormat="1" applyFont="1" applyFill="1" applyBorder="1" applyAlignment="1">
      <alignment horizontal="center" vertical="center"/>
    </xf>
    <xf numFmtId="0" fontId="96" fillId="0" borderId="0" xfId="0" applyFont="1" applyFill="1" applyBorder="1" applyAlignment="1">
      <alignment horizontal="center" vertical="center" wrapText="1"/>
    </xf>
    <xf numFmtId="0" fontId="89" fillId="0" borderId="0" xfId="0" applyFont="1" applyBorder="1" applyAlignment="1">
      <alignment/>
    </xf>
    <xf numFmtId="185" fontId="99" fillId="34" borderId="65" xfId="0" applyNumberFormat="1" applyFont="1" applyFill="1" applyBorder="1" applyAlignment="1">
      <alignment horizontal="center" vertical="center"/>
    </xf>
    <xf numFmtId="185" fontId="99" fillId="34" borderId="15" xfId="0" applyNumberFormat="1" applyFont="1" applyFill="1" applyBorder="1" applyAlignment="1">
      <alignment horizontal="center" vertical="center"/>
    </xf>
    <xf numFmtId="185" fontId="99" fillId="34" borderId="66" xfId="0" applyNumberFormat="1" applyFont="1" applyFill="1" applyBorder="1" applyAlignment="1">
      <alignment horizontal="center" vertical="center"/>
    </xf>
    <xf numFmtId="185" fontId="99" fillId="34" borderId="67" xfId="0" applyNumberFormat="1" applyFont="1" applyFill="1" applyBorder="1" applyAlignment="1">
      <alignment horizontal="center" vertical="center"/>
    </xf>
    <xf numFmtId="185" fontId="99" fillId="34" borderId="68" xfId="0" applyNumberFormat="1" applyFont="1" applyFill="1" applyBorder="1" applyAlignment="1">
      <alignment horizontal="center" vertical="center"/>
    </xf>
    <xf numFmtId="185" fontId="99" fillId="34" borderId="69" xfId="0" applyNumberFormat="1" applyFont="1" applyFill="1" applyBorder="1" applyAlignment="1">
      <alignment horizontal="center" vertical="center"/>
    </xf>
    <xf numFmtId="185" fontId="99" fillId="34" borderId="70" xfId="0" applyNumberFormat="1" applyFont="1" applyFill="1" applyBorder="1" applyAlignment="1">
      <alignment horizontal="center" vertical="center"/>
    </xf>
    <xf numFmtId="185" fontId="99" fillId="34" borderId="71" xfId="0" applyNumberFormat="1" applyFont="1" applyFill="1" applyBorder="1" applyAlignment="1">
      <alignment horizontal="center" vertical="center"/>
    </xf>
    <xf numFmtId="185" fontId="99" fillId="34" borderId="72" xfId="0" applyNumberFormat="1" applyFont="1" applyFill="1" applyBorder="1" applyAlignment="1">
      <alignment horizontal="center" vertical="center"/>
    </xf>
    <xf numFmtId="185" fontId="99" fillId="34" borderId="70" xfId="0" applyNumberFormat="1" applyFont="1" applyFill="1" applyBorder="1" applyAlignment="1">
      <alignment horizontal="center" vertical="center" wrapText="1"/>
    </xf>
    <xf numFmtId="185" fontId="99" fillId="34" borderId="71" xfId="0" applyNumberFormat="1" applyFont="1" applyFill="1" applyBorder="1" applyAlignment="1" quotePrefix="1">
      <alignment horizontal="center" vertical="center"/>
    </xf>
    <xf numFmtId="185" fontId="99" fillId="34" borderId="73" xfId="0" applyNumberFormat="1" applyFont="1" applyFill="1" applyBorder="1" applyAlignment="1">
      <alignment horizontal="center" vertical="center"/>
    </xf>
    <xf numFmtId="185" fontId="99" fillId="34" borderId="74" xfId="0" applyNumberFormat="1" applyFont="1" applyFill="1" applyBorder="1" applyAlignment="1">
      <alignment horizontal="center" vertical="center"/>
    </xf>
    <xf numFmtId="185" fontId="99" fillId="34" borderId="75" xfId="0" applyNumberFormat="1" applyFont="1" applyFill="1" applyBorder="1" applyAlignment="1">
      <alignment horizontal="center" vertical="center"/>
    </xf>
    <xf numFmtId="0" fontId="87" fillId="34" borderId="76" xfId="0" applyNumberFormat="1" applyFont="1" applyFill="1" applyBorder="1" applyAlignment="1">
      <alignment horizontal="center" vertical="center"/>
    </xf>
    <xf numFmtId="0" fontId="87" fillId="34" borderId="11" xfId="0" applyNumberFormat="1" applyFont="1" applyFill="1" applyBorder="1" applyAlignment="1">
      <alignment horizontal="center" vertical="center"/>
    </xf>
    <xf numFmtId="0" fontId="87" fillId="34" borderId="77" xfId="0" applyNumberFormat="1" applyFont="1" applyFill="1" applyBorder="1" applyAlignment="1">
      <alignment horizontal="center" vertical="center"/>
    </xf>
    <xf numFmtId="0" fontId="87" fillId="34" borderId="27" xfId="0" applyNumberFormat="1" applyFont="1" applyFill="1" applyBorder="1" applyAlignment="1">
      <alignment horizontal="center" vertical="center"/>
    </xf>
    <xf numFmtId="0" fontId="100" fillId="34" borderId="11" xfId="0" applyFont="1" applyFill="1" applyBorder="1" applyAlignment="1">
      <alignment horizontal="center" vertical="center" wrapText="1"/>
    </xf>
    <xf numFmtId="20" fontId="100" fillId="34" borderId="11" xfId="0" applyNumberFormat="1" applyFont="1" applyFill="1" applyBorder="1" applyAlignment="1">
      <alignment horizontal="center" vertical="center" wrapText="1"/>
    </xf>
    <xf numFmtId="11" fontId="92" fillId="0" borderId="24" xfId="0" applyNumberFormat="1" applyFont="1" applyFill="1" applyBorder="1" applyAlignment="1">
      <alignment vertical="center"/>
    </xf>
    <xf numFmtId="0" fontId="7" fillId="41" borderId="78" xfId="33" applyNumberFormat="1" applyFont="1" applyFill="1" applyBorder="1" applyAlignment="1">
      <alignment horizontal="left" vertical="center"/>
      <protection/>
    </xf>
    <xf numFmtId="0" fontId="7" fillId="41" borderId="0" xfId="33" applyNumberFormat="1" applyFont="1" applyFill="1" applyBorder="1" applyAlignment="1">
      <alignment horizontal="left" vertical="center"/>
      <protection/>
    </xf>
    <xf numFmtId="0" fontId="7" fillId="41" borderId="79" xfId="33" applyNumberFormat="1" applyFont="1" applyFill="1" applyBorder="1" applyAlignment="1">
      <alignment horizontal="left" vertical="center"/>
      <protection/>
    </xf>
    <xf numFmtId="188" fontId="98" fillId="34" borderId="20" xfId="0" applyNumberFormat="1" applyFont="1" applyFill="1" applyBorder="1" applyAlignment="1">
      <alignment horizontal="center" vertical="center"/>
    </xf>
    <xf numFmtId="188" fontId="98" fillId="34" borderId="13" xfId="0" applyNumberFormat="1" applyFont="1" applyFill="1" applyBorder="1" applyAlignment="1">
      <alignment horizontal="center" vertical="center"/>
    </xf>
    <xf numFmtId="0" fontId="96" fillId="0" borderId="72" xfId="0" applyFont="1" applyBorder="1" applyAlignment="1">
      <alignment horizontal="center" vertical="center" wrapText="1"/>
    </xf>
    <xf numFmtId="0" fontId="97" fillId="0" borderId="80" xfId="0" applyNumberFormat="1" applyFont="1" applyBorder="1" applyAlignment="1">
      <alignment horizontal="left" vertical="center"/>
    </xf>
    <xf numFmtId="0" fontId="97" fillId="0" borderId="0" xfId="0" applyNumberFormat="1" applyFont="1" applyBorder="1" applyAlignment="1">
      <alignment horizontal="left" vertical="center"/>
    </xf>
    <xf numFmtId="0" fontId="97" fillId="0" borderId="81" xfId="0" applyNumberFormat="1" applyFont="1" applyBorder="1" applyAlignment="1">
      <alignment horizontal="left" vertical="center"/>
    </xf>
    <xf numFmtId="0" fontId="92" fillId="6" borderId="20" xfId="0" applyFont="1" applyFill="1" applyBorder="1" applyAlignment="1">
      <alignment horizontal="center" vertical="center"/>
    </xf>
    <xf numFmtId="0" fontId="92" fillId="6" borderId="82" xfId="0" applyFont="1" applyFill="1" applyBorder="1" applyAlignment="1">
      <alignment horizontal="center" vertical="center"/>
    </xf>
    <xf numFmtId="0" fontId="92" fillId="0" borderId="80" xfId="0" applyFont="1" applyFill="1" applyBorder="1" applyAlignment="1">
      <alignment horizontal="center" vertical="center" wrapText="1"/>
    </xf>
    <xf numFmtId="0" fontId="92" fillId="0" borderId="0" xfId="0" applyFont="1" applyFill="1" applyBorder="1" applyAlignment="1">
      <alignment horizontal="center" vertical="center" wrapText="1"/>
    </xf>
    <xf numFmtId="0" fontId="92" fillId="0" borderId="83" xfId="0" applyFont="1" applyFill="1" applyBorder="1" applyAlignment="1">
      <alignment horizontal="center" vertical="center" wrapText="1"/>
    </xf>
    <xf numFmtId="0" fontId="92" fillId="6" borderId="13" xfId="0" applyFont="1" applyFill="1" applyBorder="1" applyAlignment="1">
      <alignment horizontal="center" vertical="center"/>
    </xf>
    <xf numFmtId="0" fontId="88" fillId="0" borderId="84" xfId="0" applyFont="1" applyBorder="1" applyAlignment="1">
      <alignment horizontal="center" vertical="center"/>
    </xf>
    <xf numFmtId="0" fontId="88" fillId="0" borderId="85" xfId="0" applyFont="1" applyBorder="1" applyAlignment="1">
      <alignment horizontal="center" vertical="center"/>
    </xf>
    <xf numFmtId="0" fontId="88" fillId="0" borderId="86" xfId="0" applyFont="1" applyBorder="1" applyAlignment="1">
      <alignment horizontal="center" vertical="center"/>
    </xf>
    <xf numFmtId="0" fontId="92" fillId="0" borderId="87" xfId="0" applyFont="1" applyFill="1" applyBorder="1" applyAlignment="1">
      <alignment horizontal="center" vertical="center" wrapText="1"/>
    </xf>
    <xf numFmtId="0" fontId="92" fillId="0" borderId="33" xfId="0" applyFont="1" applyFill="1" applyBorder="1" applyAlignment="1">
      <alignment horizontal="center" vertical="center" wrapText="1"/>
    </xf>
    <xf numFmtId="0" fontId="92" fillId="0" borderId="34" xfId="0" applyFont="1" applyFill="1" applyBorder="1" applyAlignment="1">
      <alignment horizontal="center" vertical="center" wrapText="1"/>
    </xf>
    <xf numFmtId="0" fontId="95" fillId="0" borderId="88" xfId="0" applyFont="1" applyBorder="1" applyAlignment="1">
      <alignment horizontal="center" vertical="center"/>
    </xf>
    <xf numFmtId="0" fontId="95" fillId="0" borderId="89" xfId="0" applyFont="1" applyBorder="1" applyAlignment="1">
      <alignment horizontal="center" vertical="center"/>
    </xf>
    <xf numFmtId="0" fontId="95" fillId="0" borderId="90" xfId="0" applyFont="1" applyBorder="1" applyAlignment="1">
      <alignment horizontal="center" vertical="center"/>
    </xf>
    <xf numFmtId="0" fontId="95" fillId="0" borderId="91" xfId="0" applyFont="1" applyBorder="1" applyAlignment="1">
      <alignment horizontal="center" vertical="center"/>
    </xf>
    <xf numFmtId="0" fontId="95" fillId="0" borderId="92" xfId="0" applyFont="1" applyBorder="1" applyAlignment="1">
      <alignment horizontal="center" vertical="center"/>
    </xf>
    <xf numFmtId="0" fontId="88" fillId="0" borderId="15" xfId="0" applyFont="1" applyBorder="1" applyAlignment="1">
      <alignment horizontal="center" vertical="center" wrapText="1"/>
    </xf>
    <xf numFmtId="0" fontId="88" fillId="0" borderId="93" xfId="0" applyFont="1" applyBorder="1" applyAlignment="1">
      <alignment horizontal="center" vertical="center"/>
    </xf>
    <xf numFmtId="0" fontId="88" fillId="0" borderId="12" xfId="0" applyFont="1" applyBorder="1" applyAlignment="1">
      <alignment horizontal="center" vertical="center"/>
    </xf>
    <xf numFmtId="0" fontId="101" fillId="42" borderId="20" xfId="0" applyNumberFormat="1" applyFont="1" applyFill="1" applyBorder="1" applyAlignment="1">
      <alignment vertical="center" wrapText="1"/>
    </xf>
    <xf numFmtId="0" fontId="101" fillId="42" borderId="13" xfId="0" applyNumberFormat="1" applyFont="1" applyFill="1" applyBorder="1" applyAlignment="1">
      <alignment vertical="center" wrapText="1"/>
    </xf>
    <xf numFmtId="0" fontId="7" fillId="41" borderId="94" xfId="33" applyNumberFormat="1" applyFont="1" applyFill="1" applyBorder="1" applyAlignment="1">
      <alignment horizontal="left" vertical="center"/>
      <protection/>
    </xf>
    <xf numFmtId="0" fontId="7" fillId="41" borderId="95" xfId="33" applyNumberFormat="1" applyFont="1" applyFill="1" applyBorder="1" applyAlignment="1">
      <alignment horizontal="left" vertical="center"/>
      <protection/>
    </xf>
    <xf numFmtId="0" fontId="7" fillId="41" borderId="96" xfId="33" applyNumberFormat="1" applyFont="1" applyFill="1" applyBorder="1" applyAlignment="1">
      <alignment horizontal="left" vertical="center"/>
      <protection/>
    </xf>
    <xf numFmtId="0" fontId="96" fillId="0" borderId="71" xfId="0" applyFont="1" applyBorder="1" applyAlignment="1">
      <alignment horizontal="center" vertical="center" wrapText="1"/>
    </xf>
    <xf numFmtId="0" fontId="96" fillId="0" borderId="70" xfId="0" applyFont="1" applyBorder="1" applyAlignment="1">
      <alignment horizontal="center" vertical="center" wrapText="1"/>
    </xf>
    <xf numFmtId="0" fontId="92" fillId="0" borderId="15" xfId="0" applyFont="1" applyFill="1" applyBorder="1" applyAlignment="1">
      <alignment horizontal="center" vertical="center"/>
    </xf>
    <xf numFmtId="0" fontId="92" fillId="0" borderId="93" xfId="0" applyFont="1" applyFill="1" applyBorder="1" applyAlignment="1">
      <alignment horizontal="center" vertical="center"/>
    </xf>
    <xf numFmtId="0" fontId="92" fillId="0" borderId="97" xfId="0" applyFont="1" applyFill="1" applyBorder="1" applyAlignment="1">
      <alignment horizontal="center" vertical="center"/>
    </xf>
    <xf numFmtId="0" fontId="96" fillId="0" borderId="98" xfId="0" applyFont="1" applyBorder="1" applyAlignment="1">
      <alignment horizontal="center" vertical="center" wrapText="1"/>
    </xf>
    <xf numFmtId="14" fontId="97" fillId="0" borderId="88" xfId="0" applyNumberFormat="1" applyFont="1" applyBorder="1" applyAlignment="1">
      <alignment horizontal="left" vertical="center"/>
    </xf>
    <xf numFmtId="0" fontId="97" fillId="0" borderId="89" xfId="0" applyNumberFormat="1" applyFont="1" applyBorder="1" applyAlignment="1">
      <alignment horizontal="left" vertical="center"/>
    </xf>
    <xf numFmtId="0" fontId="97" fillId="0" borderId="90" xfId="0" applyNumberFormat="1" applyFont="1" applyBorder="1" applyAlignment="1">
      <alignment horizontal="left" vertical="center"/>
    </xf>
    <xf numFmtId="0" fontId="96" fillId="0" borderId="99" xfId="0" applyFont="1" applyBorder="1" applyAlignment="1">
      <alignment horizontal="center" vertical="center" wrapText="1"/>
    </xf>
    <xf numFmtId="0" fontId="96" fillId="0" borderId="100" xfId="0" applyFont="1" applyBorder="1" applyAlignment="1">
      <alignment horizontal="center" vertical="center" wrapText="1"/>
    </xf>
    <xf numFmtId="20" fontId="87" fillId="0" borderId="101" xfId="0" applyNumberFormat="1" applyFont="1" applyBorder="1" applyAlignment="1">
      <alignment horizontal="center" vertical="center"/>
    </xf>
    <xf numFmtId="20" fontId="87" fillId="0" borderId="102" xfId="0" applyNumberFormat="1" applyFont="1" applyBorder="1" applyAlignment="1">
      <alignment horizontal="center" vertical="center"/>
    </xf>
    <xf numFmtId="20" fontId="87" fillId="0" borderId="103" xfId="0" applyNumberFormat="1" applyFont="1" applyBorder="1" applyAlignment="1">
      <alignment horizontal="center" vertical="center"/>
    </xf>
    <xf numFmtId="49" fontId="102" fillId="34" borderId="20" xfId="0" applyNumberFormat="1" applyFont="1" applyFill="1" applyBorder="1" applyAlignment="1">
      <alignment horizontal="center" vertical="center" wrapText="1"/>
    </xf>
    <xf numFmtId="49" fontId="102" fillId="34" borderId="14" xfId="0" applyNumberFormat="1" applyFont="1" applyFill="1" applyBorder="1" applyAlignment="1">
      <alignment horizontal="center" vertical="center" wrapText="1"/>
    </xf>
    <xf numFmtId="49" fontId="102" fillId="34" borderId="104" xfId="0" applyNumberFormat="1" applyFont="1" applyFill="1" applyBorder="1" applyAlignment="1">
      <alignment horizontal="center" vertical="center" wrapText="1"/>
    </xf>
    <xf numFmtId="0" fontId="88" fillId="0" borderId="0" xfId="0" applyFont="1" applyBorder="1" applyAlignment="1">
      <alignment horizontal="left" vertical="center"/>
    </xf>
    <xf numFmtId="0" fontId="7" fillId="41" borderId="105" xfId="33" applyNumberFormat="1" applyFont="1" applyFill="1" applyBorder="1" applyAlignment="1">
      <alignment horizontal="left" vertical="center"/>
      <protection/>
    </xf>
    <xf numFmtId="0" fontId="7" fillId="41" borderId="106" xfId="33" applyNumberFormat="1" applyFont="1" applyFill="1" applyBorder="1" applyAlignment="1">
      <alignment horizontal="left" vertical="center"/>
      <protection/>
    </xf>
    <xf numFmtId="0" fontId="7" fillId="41" borderId="107" xfId="33" applyNumberFormat="1" applyFont="1" applyFill="1" applyBorder="1" applyAlignment="1">
      <alignment horizontal="left" vertical="center"/>
      <protection/>
    </xf>
    <xf numFmtId="20" fontId="7" fillId="41" borderId="78" xfId="33" applyNumberFormat="1" applyFont="1" applyFill="1" applyBorder="1" applyAlignment="1">
      <alignment horizontal="left" vertical="center"/>
      <protection/>
    </xf>
    <xf numFmtId="0" fontId="97" fillId="0" borderId="38" xfId="0" applyNumberFormat="1" applyFont="1" applyBorder="1" applyAlignment="1">
      <alignment horizontal="left" vertical="center"/>
    </xf>
    <xf numFmtId="0" fontId="97" fillId="0" borderId="108" xfId="0" applyNumberFormat="1" applyFont="1" applyBorder="1" applyAlignment="1">
      <alignment horizontal="left" vertical="center"/>
    </xf>
    <xf numFmtId="0" fontId="97" fillId="0" borderId="109" xfId="0" applyNumberFormat="1" applyFont="1" applyBorder="1" applyAlignment="1">
      <alignment horizontal="left" vertical="center"/>
    </xf>
    <xf numFmtId="0" fontId="92" fillId="0" borderId="38" xfId="0" applyFont="1" applyFill="1" applyBorder="1" applyAlignment="1">
      <alignment horizontal="center" vertical="center" wrapText="1"/>
    </xf>
    <xf numFmtId="0" fontId="92" fillId="0" borderId="108" xfId="0" applyFont="1" applyFill="1" applyBorder="1" applyAlignment="1">
      <alignment horizontal="center" vertical="center" wrapText="1"/>
    </xf>
    <xf numFmtId="0" fontId="92" fillId="0" borderId="110" xfId="0" applyFont="1" applyFill="1" applyBorder="1" applyAlignment="1">
      <alignment horizontal="center" vertical="center" wrapText="1"/>
    </xf>
  </cellXfs>
  <cellStyles count="50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Excel Built-in Normal" xfId="33"/>
    <cellStyle name="강조색1" xfId="34"/>
    <cellStyle name="강조색2" xfId="35"/>
    <cellStyle name="강조색3" xfId="36"/>
    <cellStyle name="강조색4" xfId="37"/>
    <cellStyle name="강조색5" xfId="38"/>
    <cellStyle name="강조색6" xfId="39"/>
    <cellStyle name="경고문" xfId="40"/>
    <cellStyle name="계산" xfId="41"/>
    <cellStyle name="나쁨" xfId="42"/>
    <cellStyle name="메모" xfId="43"/>
    <cellStyle name="Percent" xfId="44"/>
    <cellStyle name="보통" xfId="45"/>
    <cellStyle name="설명 텍스트" xfId="46"/>
    <cellStyle name="셀 확인" xfId="47"/>
    <cellStyle name="Comma" xfId="48"/>
    <cellStyle name="Comma [0]" xfId="49"/>
    <cellStyle name="연결된 셀" xfId="50"/>
    <cellStyle name="Followed Hyperlink" xfId="51"/>
    <cellStyle name="요약" xfId="52"/>
    <cellStyle name="입력" xfId="53"/>
    <cellStyle name="제목" xfId="54"/>
    <cellStyle name="제목 1" xfId="55"/>
    <cellStyle name="제목 2" xfId="56"/>
    <cellStyle name="제목 3" xfId="57"/>
    <cellStyle name="제목 4" xfId="58"/>
    <cellStyle name="좋음" xfId="59"/>
    <cellStyle name="출력" xfId="60"/>
    <cellStyle name="Currency" xfId="61"/>
    <cellStyle name="Currency [0]" xfId="62"/>
    <cellStyle name="Hyperlink" xfId="63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0"/>
  <sheetViews>
    <sheetView tabSelected="1" zoomScale="130" zoomScaleNormal="130" workbookViewId="0" topLeftCell="A31">
      <selection activeCell="C33" sqref="C33"/>
    </sheetView>
  </sheetViews>
  <sheetFormatPr defaultColWidth="10.875" defaultRowHeight="15.75"/>
  <cols>
    <col min="1" max="1" width="0.5" style="50" customWidth="1"/>
    <col min="2" max="7" width="5.875" style="51" customWidth="1"/>
    <col min="8" max="14" width="5.875" style="50" customWidth="1"/>
    <col min="15" max="15" width="12.00390625" style="5" customWidth="1"/>
    <col min="16" max="16384" width="10.875" style="5" customWidth="1"/>
  </cols>
  <sheetData>
    <row r="1" spans="1:11" s="2" customFormat="1" ht="15">
      <c r="A1" s="11"/>
      <c r="B1" s="12"/>
      <c r="C1" s="12"/>
      <c r="D1" s="12"/>
      <c r="E1" s="12"/>
      <c r="F1" s="12"/>
      <c r="G1" s="12"/>
      <c r="H1" s="11"/>
      <c r="I1" s="11"/>
      <c r="J1" s="11"/>
      <c r="K1" s="11"/>
    </row>
    <row r="2" spans="1:11" s="2" customFormat="1" ht="15.75" thickBot="1">
      <c r="A2" s="11"/>
      <c r="B2" s="13" t="s">
        <v>7</v>
      </c>
      <c r="C2" s="12"/>
      <c r="D2" s="12"/>
      <c r="E2" s="12"/>
      <c r="F2" s="12"/>
      <c r="G2" s="12"/>
      <c r="H2" s="11"/>
      <c r="I2" s="11"/>
      <c r="J2" s="11"/>
      <c r="K2" s="11"/>
    </row>
    <row r="3" spans="1:14" s="2" customFormat="1" ht="15.75" thickBot="1">
      <c r="A3" s="11"/>
      <c r="B3" s="17" t="s">
        <v>5</v>
      </c>
      <c r="C3" s="173">
        <v>42548</v>
      </c>
      <c r="D3" s="174"/>
      <c r="E3" s="12"/>
      <c r="F3" s="12"/>
      <c r="G3" s="12"/>
      <c r="H3" s="11"/>
      <c r="I3" s="11"/>
      <c r="J3" s="11"/>
      <c r="K3" s="110" t="s">
        <v>44</v>
      </c>
      <c r="L3" s="142">
        <f>(M31-(M32+M33))/M31*100</f>
        <v>0</v>
      </c>
      <c r="M3" s="111" t="s">
        <v>45</v>
      </c>
      <c r="N3" s="142">
        <f>(M31-M33)/M31*100</f>
        <v>100</v>
      </c>
    </row>
    <row r="4" spans="1:10" s="2" customFormat="1" ht="13.5" customHeight="1">
      <c r="A4" s="11"/>
      <c r="B4" s="17" t="s">
        <v>4</v>
      </c>
      <c r="C4" s="20" t="s">
        <v>177</v>
      </c>
      <c r="D4" s="20" t="s">
        <v>178</v>
      </c>
      <c r="E4" s="20"/>
      <c r="F4" s="20"/>
      <c r="G4" s="11"/>
      <c r="H4" s="11"/>
      <c r="I4" s="11"/>
      <c r="J4" s="11"/>
    </row>
    <row r="5" spans="1:11" s="2" customFormat="1" ht="13.5" customHeight="1" thickBot="1">
      <c r="A5" s="11"/>
      <c r="B5" s="17" t="s">
        <v>6</v>
      </c>
      <c r="C5" s="20" t="s">
        <v>179</v>
      </c>
      <c r="D5" s="12"/>
      <c r="E5" s="12"/>
      <c r="F5" s="12"/>
      <c r="G5" s="12"/>
      <c r="H5" s="11"/>
      <c r="I5" s="11"/>
      <c r="J5" s="11"/>
      <c r="K5" s="11"/>
    </row>
    <row r="6" spans="1:14" s="2" customFormat="1" ht="13.5" customHeight="1" thickBot="1">
      <c r="A6" s="11"/>
      <c r="B6" s="12"/>
      <c r="C6" s="12"/>
      <c r="D6" s="12"/>
      <c r="E6" s="12"/>
      <c r="F6" s="12"/>
      <c r="G6" s="12"/>
      <c r="H6" s="11"/>
      <c r="I6" s="11"/>
      <c r="J6" s="11"/>
      <c r="K6" s="11"/>
      <c r="L6" s="14" t="s">
        <v>39</v>
      </c>
      <c r="M6" s="15" t="s">
        <v>34</v>
      </c>
      <c r="N6" s="16" t="s">
        <v>32</v>
      </c>
    </row>
    <row r="7" spans="1:14" s="2" customFormat="1" ht="13.5" customHeight="1" thickBot="1">
      <c r="A7" s="11"/>
      <c r="B7" s="13" t="s">
        <v>15</v>
      </c>
      <c r="C7" s="12"/>
      <c r="D7" s="12"/>
      <c r="E7" s="12"/>
      <c r="F7" s="12"/>
      <c r="G7" s="12"/>
      <c r="H7" s="11"/>
      <c r="I7" s="11"/>
      <c r="J7" s="11"/>
      <c r="K7" s="11"/>
      <c r="L7" s="21">
        <v>0</v>
      </c>
      <c r="M7" s="74" t="s">
        <v>0</v>
      </c>
      <c r="N7" s="75" t="s">
        <v>38</v>
      </c>
    </row>
    <row r="8" spans="1:14" s="1" customFormat="1" ht="13.5" customHeight="1" thickBot="1">
      <c r="A8" s="12"/>
      <c r="B8" s="17"/>
      <c r="C8" s="17" t="s">
        <v>27</v>
      </c>
      <c r="D8" s="17" t="s">
        <v>28</v>
      </c>
      <c r="E8" s="17" t="s">
        <v>29</v>
      </c>
      <c r="F8" s="17" t="s">
        <v>30</v>
      </c>
      <c r="G8" s="23" t="s">
        <v>187</v>
      </c>
      <c r="H8" s="17" t="s">
        <v>26</v>
      </c>
      <c r="I8" s="24" t="s">
        <v>31</v>
      </c>
      <c r="J8" s="66" t="s">
        <v>34</v>
      </c>
      <c r="K8" s="12"/>
      <c r="L8" s="21">
        <v>1</v>
      </c>
      <c r="M8" s="74" t="s">
        <v>1</v>
      </c>
      <c r="N8" s="75" t="s">
        <v>168</v>
      </c>
    </row>
    <row r="9" spans="1:14" s="2" customFormat="1" ht="13.5" customHeight="1">
      <c r="A9" s="11"/>
      <c r="B9" s="17" t="s">
        <v>8</v>
      </c>
      <c r="C9" s="25">
        <v>0.3597222222222222</v>
      </c>
      <c r="D9" s="26" t="s">
        <v>180</v>
      </c>
      <c r="E9" s="26">
        <v>-0.4</v>
      </c>
      <c r="F9" s="26">
        <v>99</v>
      </c>
      <c r="G9" s="27" t="s">
        <v>203</v>
      </c>
      <c r="H9" s="26">
        <v>4</v>
      </c>
      <c r="I9" s="28">
        <v>64</v>
      </c>
      <c r="J9" s="29">
        <v>8</v>
      </c>
      <c r="K9" s="11"/>
      <c r="L9" s="21">
        <v>2</v>
      </c>
      <c r="M9" s="74" t="s">
        <v>2</v>
      </c>
      <c r="N9" s="75" t="s">
        <v>169</v>
      </c>
    </row>
    <row r="10" spans="1:15" s="2" customFormat="1" ht="13.5" customHeight="1">
      <c r="A10" s="11"/>
      <c r="B10" s="17" t="s">
        <v>46</v>
      </c>
      <c r="C10" s="25">
        <v>0.5833333333333334</v>
      </c>
      <c r="D10" s="26" t="s">
        <v>180</v>
      </c>
      <c r="E10" s="26">
        <v>-0.5</v>
      </c>
      <c r="F10" s="26">
        <v>99</v>
      </c>
      <c r="G10" s="27" t="s">
        <v>204</v>
      </c>
      <c r="H10" s="26">
        <v>5.4</v>
      </c>
      <c r="I10" s="12"/>
      <c r="J10" s="30">
        <v>8</v>
      </c>
      <c r="K10" s="11"/>
      <c r="L10" s="21">
        <v>4</v>
      </c>
      <c r="M10" s="74" t="s">
        <v>40</v>
      </c>
      <c r="N10" s="22" t="s">
        <v>105</v>
      </c>
      <c r="O10" s="3"/>
    </row>
    <row r="11" spans="1:15" s="2" customFormat="1" ht="13.5" customHeight="1" thickBot="1">
      <c r="A11" s="11"/>
      <c r="B11" s="31" t="s">
        <v>9</v>
      </c>
      <c r="C11" s="32">
        <v>0.8173611111111111</v>
      </c>
      <c r="D11" s="33" t="s">
        <v>180</v>
      </c>
      <c r="E11" s="33">
        <v>-0.1</v>
      </c>
      <c r="F11" s="33">
        <v>99</v>
      </c>
      <c r="G11" s="27" t="s">
        <v>201</v>
      </c>
      <c r="H11" s="33">
        <v>2.7</v>
      </c>
      <c r="I11" s="11"/>
      <c r="J11" s="34">
        <v>8</v>
      </c>
      <c r="K11" s="11"/>
      <c r="L11" s="21">
        <v>8</v>
      </c>
      <c r="M11" s="74" t="s">
        <v>3</v>
      </c>
      <c r="N11" s="22"/>
      <c r="O11" s="3"/>
    </row>
    <row r="12" spans="1:15" s="2" customFormat="1" ht="13.5" customHeight="1" thickBot="1">
      <c r="A12" s="11"/>
      <c r="B12" s="35" t="s">
        <v>14</v>
      </c>
      <c r="C12" s="36">
        <f>(24-C9)+C11</f>
        <v>24.45763888888889</v>
      </c>
      <c r="D12" s="37" t="e">
        <f>AVERAGE(D9:D11)</f>
        <v>#DIV/0!</v>
      </c>
      <c r="E12" s="37">
        <f>AVERAGE(E9:E11)</f>
        <v>-0.3333333333333333</v>
      </c>
      <c r="F12" s="38">
        <f>AVERAGE(F9:F11)</f>
        <v>99</v>
      </c>
      <c r="G12" s="11"/>
      <c r="H12" s="39">
        <f>AVERAGE(H9:H11)</f>
        <v>4.033333333333334</v>
      </c>
      <c r="I12" s="11"/>
      <c r="J12" s="40">
        <f>AVERAGE(J9:J11)</f>
        <v>8</v>
      </c>
      <c r="K12" s="11"/>
      <c r="L12" s="18">
        <v>16</v>
      </c>
      <c r="M12" s="55" t="s">
        <v>33</v>
      </c>
      <c r="N12" s="19"/>
      <c r="O12" s="3"/>
    </row>
    <row r="13" spans="1:15" s="2" customFormat="1" ht="13.5" customHeight="1">
      <c r="A13" s="11"/>
      <c r="B13" s="12"/>
      <c r="C13" s="46"/>
      <c r="D13" s="12"/>
      <c r="E13" s="12"/>
      <c r="F13" s="46"/>
      <c r="G13" s="12"/>
      <c r="H13" s="11"/>
      <c r="I13" s="11"/>
      <c r="J13" s="11"/>
      <c r="K13" s="11"/>
      <c r="O13" s="3"/>
    </row>
    <row r="14" spans="1:14" s="2" customFormat="1" ht="15">
      <c r="A14" s="11"/>
      <c r="B14" s="13" t="s">
        <v>10</v>
      </c>
      <c r="C14" s="12"/>
      <c r="D14" s="12"/>
      <c r="E14" s="46"/>
      <c r="F14" s="46"/>
      <c r="G14" s="46"/>
      <c r="H14" s="11"/>
      <c r="I14" s="11"/>
      <c r="J14" s="11"/>
      <c r="K14" s="11"/>
      <c r="L14" s="11"/>
      <c r="M14" s="11"/>
      <c r="N14" s="11"/>
    </row>
    <row r="15" spans="1:14" s="2" customFormat="1" ht="13.5" customHeight="1">
      <c r="A15" s="11"/>
      <c r="B15" s="17"/>
      <c r="C15" s="41" t="s">
        <v>80</v>
      </c>
      <c r="D15" s="42" t="s">
        <v>83</v>
      </c>
      <c r="E15" s="42" t="s">
        <v>191</v>
      </c>
      <c r="F15" s="42" t="s">
        <v>84</v>
      </c>
      <c r="G15" s="42" t="s">
        <v>85</v>
      </c>
      <c r="H15" s="42" t="s">
        <v>86</v>
      </c>
      <c r="I15" s="42" t="s">
        <v>87</v>
      </c>
      <c r="J15" s="42" t="s">
        <v>88</v>
      </c>
      <c r="K15" s="42" t="s">
        <v>190</v>
      </c>
      <c r="L15" s="42" t="s">
        <v>89</v>
      </c>
      <c r="M15" s="42" t="s">
        <v>164</v>
      </c>
      <c r="N15" s="41" t="s">
        <v>82</v>
      </c>
    </row>
    <row r="16" spans="1:14" s="2" customFormat="1" ht="18.75" customHeight="1">
      <c r="A16" s="11"/>
      <c r="B16" s="64" t="s">
        <v>11</v>
      </c>
      <c r="C16" s="167" t="s">
        <v>81</v>
      </c>
      <c r="D16" s="168" t="s">
        <v>181</v>
      </c>
      <c r="E16" s="167" t="s">
        <v>181</v>
      </c>
      <c r="F16" s="167"/>
      <c r="G16" s="167"/>
      <c r="H16" s="167"/>
      <c r="I16" s="167"/>
      <c r="J16" s="167"/>
      <c r="K16" s="167"/>
      <c r="L16" s="167"/>
      <c r="M16" s="167"/>
      <c r="N16" s="167" t="s">
        <v>81</v>
      </c>
    </row>
    <row r="17" spans="1:14" s="2" customFormat="1" ht="13.5" customHeight="1">
      <c r="A17" s="11"/>
      <c r="B17" s="64" t="s">
        <v>25</v>
      </c>
      <c r="C17" s="25">
        <v>0.2791666666666667</v>
      </c>
      <c r="D17" s="25">
        <v>0.28055555555555556</v>
      </c>
      <c r="E17" s="25">
        <v>0.61875</v>
      </c>
      <c r="F17" s="25"/>
      <c r="G17" s="25"/>
      <c r="H17" s="25"/>
      <c r="I17" s="25"/>
      <c r="J17" s="25"/>
      <c r="K17" s="25"/>
      <c r="L17" s="25"/>
      <c r="M17" s="25"/>
      <c r="N17" s="25">
        <v>0.8173611111111111</v>
      </c>
    </row>
    <row r="18" spans="1:14" s="2" customFormat="1" ht="13.5" customHeight="1">
      <c r="A18" s="11"/>
      <c r="B18" s="64" t="s">
        <v>12</v>
      </c>
      <c r="C18" s="44">
        <v>11973</v>
      </c>
      <c r="D18" s="43">
        <v>11974</v>
      </c>
      <c r="E18" s="43">
        <v>11982</v>
      </c>
      <c r="F18" s="43"/>
      <c r="G18" s="43"/>
      <c r="H18" s="43"/>
      <c r="I18" s="43"/>
      <c r="J18" s="43"/>
      <c r="K18" s="43"/>
      <c r="L18" s="43"/>
      <c r="M18" s="43"/>
      <c r="N18" s="43">
        <v>11990</v>
      </c>
    </row>
    <row r="19" spans="1:14" s="2" customFormat="1" ht="13.5" customHeight="1" thickBot="1">
      <c r="A19" s="11"/>
      <c r="B19" s="65" t="s">
        <v>13</v>
      </c>
      <c r="C19" s="136"/>
      <c r="D19" s="44">
        <v>11981</v>
      </c>
      <c r="E19" s="44">
        <v>11989</v>
      </c>
      <c r="F19" s="44"/>
      <c r="G19" s="44"/>
      <c r="H19" s="44"/>
      <c r="I19" s="44"/>
      <c r="J19" s="44"/>
      <c r="K19" s="44"/>
      <c r="L19" s="44"/>
      <c r="M19" s="44"/>
      <c r="N19" s="140"/>
    </row>
    <row r="20" spans="1:14" s="2" customFormat="1" ht="13.5" customHeight="1" thickBot="1">
      <c r="A20" s="11"/>
      <c r="B20" s="137" t="s">
        <v>165</v>
      </c>
      <c r="C20" s="138"/>
      <c r="D20" s="139">
        <f aca="true" t="shared" si="0" ref="D20:M20">IF(ISNUMBER(D18),D19-D18+1,"")</f>
        <v>8</v>
      </c>
      <c r="E20" s="45">
        <f t="shared" si="0"/>
        <v>8</v>
      </c>
      <c r="F20" s="45">
        <f t="shared" si="0"/>
      </c>
      <c r="G20" s="45">
        <f t="shared" si="0"/>
      </c>
      <c r="H20" s="45">
        <f t="shared" si="0"/>
      </c>
      <c r="I20" s="45">
        <f t="shared" si="0"/>
      </c>
      <c r="J20" s="45">
        <f t="shared" si="0"/>
      </c>
      <c r="K20" s="45">
        <f t="shared" si="0"/>
      </c>
      <c r="L20" s="45">
        <f t="shared" si="0"/>
      </c>
      <c r="M20" s="141">
        <f t="shared" si="0"/>
      </c>
      <c r="N20" s="138"/>
    </row>
    <row r="21" spans="1:14" s="2" customFormat="1" ht="13.5" customHeight="1">
      <c r="A21" s="11"/>
      <c r="B21" s="12"/>
      <c r="C21" s="12"/>
      <c r="D21" s="46"/>
      <c r="E21" s="46"/>
      <c r="F21" s="12"/>
      <c r="G21" s="12" t="s">
        <v>183</v>
      </c>
      <c r="H21" s="11"/>
      <c r="I21" s="11"/>
      <c r="J21" s="11"/>
      <c r="K21" s="11"/>
      <c r="L21" s="11"/>
      <c r="M21" s="11"/>
      <c r="N21" s="11"/>
    </row>
    <row r="22" spans="1:14" s="2" customFormat="1" ht="15">
      <c r="A22" s="11"/>
      <c r="B22" s="185" t="s">
        <v>96</v>
      </c>
      <c r="C22" s="76" t="s">
        <v>97</v>
      </c>
      <c r="D22" s="77" t="s">
        <v>98</v>
      </c>
      <c r="E22" s="78" t="s">
        <v>99</v>
      </c>
      <c r="F22" s="215" t="s">
        <v>163</v>
      </c>
      <c r="G22" s="216"/>
      <c r="H22" s="217"/>
      <c r="I22" s="83" t="s">
        <v>97</v>
      </c>
      <c r="J22" s="77" t="s">
        <v>98</v>
      </c>
      <c r="K22" s="77" t="s">
        <v>99</v>
      </c>
      <c r="L22" s="215" t="s">
        <v>163</v>
      </c>
      <c r="M22" s="216"/>
      <c r="N22" s="217"/>
    </row>
    <row r="23" spans="1:14" s="2" customFormat="1" ht="18.75" customHeight="1">
      <c r="A23" s="11"/>
      <c r="B23" s="186"/>
      <c r="C23" s="163"/>
      <c r="D23" s="164"/>
      <c r="E23" s="20" t="s">
        <v>101</v>
      </c>
      <c r="F23" s="218"/>
      <c r="G23" s="219"/>
      <c r="H23" s="220"/>
      <c r="I23" s="81"/>
      <c r="J23" s="20"/>
      <c r="K23" s="20" t="s">
        <v>198</v>
      </c>
      <c r="L23" s="218"/>
      <c r="M23" s="219"/>
      <c r="N23" s="220"/>
    </row>
    <row r="24" spans="1:14" s="2" customFormat="1" ht="18.75" customHeight="1">
      <c r="A24" s="11"/>
      <c r="B24" s="186"/>
      <c r="C24" s="163"/>
      <c r="D24" s="166"/>
      <c r="E24" s="79" t="s">
        <v>189</v>
      </c>
      <c r="F24" s="218"/>
      <c r="G24" s="219"/>
      <c r="H24" s="220"/>
      <c r="I24" s="82"/>
      <c r="J24" s="80"/>
      <c r="K24" s="80" t="s">
        <v>102</v>
      </c>
      <c r="L24" s="218"/>
      <c r="M24" s="219"/>
      <c r="N24" s="220"/>
    </row>
    <row r="25" spans="1:14" s="2" customFormat="1" ht="18.75" customHeight="1">
      <c r="A25" s="11" t="s">
        <v>103</v>
      </c>
      <c r="B25" s="186"/>
      <c r="C25" s="163"/>
      <c r="D25" s="164"/>
      <c r="E25" s="20" t="s">
        <v>102</v>
      </c>
      <c r="F25" s="218"/>
      <c r="G25" s="219"/>
      <c r="H25" s="220"/>
      <c r="I25" s="81"/>
      <c r="J25" s="20"/>
      <c r="K25" s="20" t="s">
        <v>104</v>
      </c>
      <c r="L25" s="218"/>
      <c r="M25" s="219"/>
      <c r="N25" s="220"/>
    </row>
    <row r="26" spans="1:14" s="2" customFormat="1" ht="18.75" customHeight="1">
      <c r="A26" s="11"/>
      <c r="B26" s="187"/>
      <c r="C26" s="165"/>
      <c r="D26" s="166"/>
      <c r="E26" s="79" t="s">
        <v>100</v>
      </c>
      <c r="F26" s="218"/>
      <c r="G26" s="219"/>
      <c r="H26" s="220"/>
      <c r="I26" s="82"/>
      <c r="J26" s="80"/>
      <c r="K26" s="80" t="s">
        <v>101</v>
      </c>
      <c r="L26" s="218"/>
      <c r="M26" s="219"/>
      <c r="N26" s="220"/>
    </row>
    <row r="27" spans="1:14" s="2" customFormat="1" ht="13.5" customHeight="1">
      <c r="A27" s="11"/>
      <c r="B27" s="12"/>
      <c r="C27" s="12"/>
      <c r="D27" s="46"/>
      <c r="E27" s="46"/>
      <c r="F27" s="12"/>
      <c r="G27" s="12"/>
      <c r="H27" s="11"/>
      <c r="I27" s="11"/>
      <c r="J27" s="11"/>
      <c r="K27" s="11"/>
      <c r="L27" s="11"/>
      <c r="M27" s="11"/>
      <c r="N27" s="11"/>
    </row>
    <row r="28" spans="1:14" s="2" customFormat="1" ht="15.75" thickBot="1">
      <c r="A28" s="11"/>
      <c r="B28" s="13" t="s">
        <v>24</v>
      </c>
      <c r="C28" s="12"/>
      <c r="D28" s="12"/>
      <c r="E28" s="12"/>
      <c r="F28" s="12"/>
      <c r="G28" s="12"/>
      <c r="H28" s="11"/>
      <c r="I28" s="11"/>
      <c r="J28" s="11"/>
      <c r="K28" s="11"/>
      <c r="L28" s="11"/>
      <c r="M28" s="11"/>
      <c r="N28" s="11"/>
    </row>
    <row r="29" spans="1:14" s="2" customFormat="1" ht="13.5" customHeight="1">
      <c r="A29" s="11"/>
      <c r="B29" s="106"/>
      <c r="C29" s="113" t="s">
        <v>16</v>
      </c>
      <c r="D29" s="114" t="s">
        <v>17</v>
      </c>
      <c r="E29" s="114" t="s">
        <v>18</v>
      </c>
      <c r="F29" s="114" t="s">
        <v>19</v>
      </c>
      <c r="G29" s="114" t="s">
        <v>20</v>
      </c>
      <c r="H29" s="114" t="s">
        <v>21</v>
      </c>
      <c r="I29" s="114" t="s">
        <v>22</v>
      </c>
      <c r="J29" s="114" t="s">
        <v>23</v>
      </c>
      <c r="K29" s="114" t="s">
        <v>35</v>
      </c>
      <c r="L29" s="115" t="s">
        <v>36</v>
      </c>
      <c r="M29" s="118" t="s">
        <v>37</v>
      </c>
      <c r="N29" s="123" t="s">
        <v>47</v>
      </c>
    </row>
    <row r="30" spans="1:14" s="2" customFormat="1" ht="13.5" customHeight="1">
      <c r="A30" s="11"/>
      <c r="B30" s="107" t="s">
        <v>172</v>
      </c>
      <c r="C30" s="125">
        <v>0.3979166666666667</v>
      </c>
      <c r="D30" s="126">
        <v>0.059722222222222225</v>
      </c>
      <c r="E30" s="126"/>
      <c r="F30" s="126"/>
      <c r="G30" s="126"/>
      <c r="H30" s="126"/>
      <c r="I30" s="126"/>
      <c r="J30" s="126"/>
      <c r="K30" s="126"/>
      <c r="L30" s="127"/>
      <c r="M30" s="119">
        <f>SUM(C30:L30)</f>
        <v>0.45763888888888893</v>
      </c>
      <c r="N30" s="128"/>
    </row>
    <row r="31" spans="1:14" s="2" customFormat="1" ht="13.5" customHeight="1">
      <c r="A31" s="11"/>
      <c r="B31" s="108" t="s">
        <v>41</v>
      </c>
      <c r="C31" s="116">
        <v>0.3979166666666667</v>
      </c>
      <c r="D31" s="32">
        <v>0.059722222222222225</v>
      </c>
      <c r="E31" s="32"/>
      <c r="F31" s="32"/>
      <c r="G31" s="32"/>
      <c r="H31" s="32"/>
      <c r="I31" s="32"/>
      <c r="J31" s="32"/>
      <c r="K31" s="32"/>
      <c r="L31" s="117"/>
      <c r="M31" s="120">
        <f>SUM(C31:L31)</f>
        <v>0.45763888888888893</v>
      </c>
      <c r="N31" s="124"/>
    </row>
    <row r="32" spans="1:15" s="2" customFormat="1" ht="13.5" customHeight="1">
      <c r="A32" s="11"/>
      <c r="B32" s="109" t="s">
        <v>42</v>
      </c>
      <c r="C32" s="132">
        <v>0.3979166666666667</v>
      </c>
      <c r="D32" s="133">
        <v>0.059722222222222225</v>
      </c>
      <c r="E32" s="133"/>
      <c r="F32" s="133"/>
      <c r="G32" s="133"/>
      <c r="H32" s="133"/>
      <c r="I32" s="133"/>
      <c r="J32" s="133"/>
      <c r="K32" s="133"/>
      <c r="L32" s="134"/>
      <c r="M32" s="135">
        <f>SUM(C32:L32)</f>
        <v>0.45763888888888893</v>
      </c>
      <c r="N32" s="122"/>
      <c r="O32" s="4"/>
    </row>
    <row r="33" spans="1:15" s="2" customFormat="1" ht="13.5" customHeight="1" thickBot="1">
      <c r="A33" s="11"/>
      <c r="B33" s="112" t="s">
        <v>43</v>
      </c>
      <c r="C33" s="129"/>
      <c r="D33" s="130"/>
      <c r="E33" s="130"/>
      <c r="F33" s="130"/>
      <c r="G33" s="130"/>
      <c r="H33" s="130"/>
      <c r="I33" s="130"/>
      <c r="J33" s="130"/>
      <c r="K33" s="130"/>
      <c r="L33" s="131"/>
      <c r="M33" s="121">
        <f>SUM(C33:L33)</f>
        <v>0</v>
      </c>
      <c r="O33" s="6"/>
    </row>
    <row r="34" spans="1:14" s="2" customFormat="1" ht="13.5" customHeight="1">
      <c r="A34" s="11"/>
      <c r="B34" s="47"/>
      <c r="C34" s="48"/>
      <c r="D34" s="49"/>
      <c r="E34" s="48"/>
      <c r="F34" s="48"/>
      <c r="G34" s="48"/>
      <c r="H34" s="48"/>
      <c r="I34" s="48"/>
      <c r="J34" s="48"/>
      <c r="K34" s="48"/>
      <c r="L34" s="48"/>
      <c r="M34" s="48"/>
      <c r="N34" s="11"/>
    </row>
    <row r="35" spans="1:14" s="2" customFormat="1" ht="19.5" customHeight="1">
      <c r="A35" s="11" t="s">
        <v>192</v>
      </c>
      <c r="B35" s="196" t="s">
        <v>171</v>
      </c>
      <c r="C35" s="199"/>
      <c r="D35" s="200"/>
      <c r="E35" s="199"/>
      <c r="F35" s="200"/>
      <c r="G35" s="199"/>
      <c r="H35" s="200"/>
      <c r="I35" s="199"/>
      <c r="J35" s="200"/>
      <c r="K35" s="199"/>
      <c r="L35" s="200"/>
      <c r="M35" s="199"/>
      <c r="N35" s="200"/>
    </row>
    <row r="36" spans="1:14" s="2" customFormat="1" ht="19.5" customHeight="1">
      <c r="A36" s="11"/>
      <c r="B36" s="197"/>
      <c r="C36" s="199"/>
      <c r="D36" s="200"/>
      <c r="E36" s="199"/>
      <c r="F36" s="200"/>
      <c r="G36" s="199"/>
      <c r="H36" s="200"/>
      <c r="I36" s="199"/>
      <c r="J36" s="200"/>
      <c r="K36" s="199"/>
      <c r="L36" s="200"/>
      <c r="M36" s="199"/>
      <c r="N36" s="200"/>
    </row>
    <row r="37" spans="1:14" s="2" customFormat="1" ht="19.5" customHeight="1">
      <c r="A37" s="11"/>
      <c r="B37" s="197"/>
      <c r="C37" s="199"/>
      <c r="D37" s="200"/>
      <c r="E37" s="199"/>
      <c r="F37" s="200"/>
      <c r="G37" s="199"/>
      <c r="H37" s="200"/>
      <c r="I37" s="199"/>
      <c r="J37" s="200"/>
      <c r="K37" s="199"/>
      <c r="L37" s="200"/>
      <c r="M37" s="199"/>
      <c r="N37" s="200"/>
    </row>
    <row r="38" spans="1:14" s="2" customFormat="1" ht="19.5" customHeight="1">
      <c r="A38" s="11"/>
      <c r="B38" s="197"/>
      <c r="C38" s="199"/>
      <c r="D38" s="200"/>
      <c r="E38" s="199"/>
      <c r="F38" s="200"/>
      <c r="G38" s="199"/>
      <c r="H38" s="200"/>
      <c r="I38" s="199"/>
      <c r="J38" s="200"/>
      <c r="K38" s="199"/>
      <c r="L38" s="200"/>
      <c r="M38" s="199"/>
      <c r="N38" s="200"/>
    </row>
    <row r="39" spans="1:14" s="2" customFormat="1" ht="19.5" customHeight="1">
      <c r="A39" s="11"/>
      <c r="B39" s="197"/>
      <c r="C39" s="199"/>
      <c r="D39" s="200"/>
      <c r="E39" s="199"/>
      <c r="F39" s="200"/>
      <c r="G39" s="199"/>
      <c r="H39" s="200"/>
      <c r="I39" s="199"/>
      <c r="J39" s="200"/>
      <c r="K39" s="199"/>
      <c r="L39" s="200"/>
      <c r="M39" s="199"/>
      <c r="N39" s="200"/>
    </row>
    <row r="40" spans="1:14" s="2" customFormat="1" ht="19.5" customHeight="1">
      <c r="A40" s="11"/>
      <c r="B40" s="197"/>
      <c r="C40" s="199"/>
      <c r="D40" s="200"/>
      <c r="E40" s="199"/>
      <c r="F40" s="200"/>
      <c r="G40" s="199"/>
      <c r="H40" s="200"/>
      <c r="I40" s="199"/>
      <c r="J40" s="200"/>
      <c r="K40" s="199"/>
      <c r="L40" s="200"/>
      <c r="M40" s="199"/>
      <c r="N40" s="200"/>
    </row>
    <row r="41" spans="1:14" s="2" customFormat="1" ht="19.5" customHeight="1">
      <c r="A41" s="11"/>
      <c r="B41" s="198"/>
      <c r="C41" s="199"/>
      <c r="D41" s="200"/>
      <c r="E41" s="199"/>
      <c r="F41" s="200"/>
      <c r="G41" s="199"/>
      <c r="H41" s="200"/>
      <c r="I41" s="199"/>
      <c r="J41" s="200"/>
      <c r="K41" s="199"/>
      <c r="L41" s="200"/>
      <c r="M41" s="199"/>
      <c r="N41" s="200"/>
    </row>
    <row r="42" spans="1:14" s="2" customFormat="1" ht="13.5" customHeight="1">
      <c r="A42" s="11"/>
      <c r="B42" s="47"/>
      <c r="C42" s="48"/>
      <c r="D42" s="49"/>
      <c r="E42" s="48"/>
      <c r="F42" s="48"/>
      <c r="G42" s="48"/>
      <c r="H42" s="48"/>
      <c r="I42" s="48"/>
      <c r="J42" s="48"/>
      <c r="K42" s="48"/>
      <c r="L42" s="48"/>
      <c r="M42" s="48"/>
      <c r="N42" s="11"/>
    </row>
    <row r="43" spans="1:14" s="2" customFormat="1" ht="15">
      <c r="A43" s="11"/>
      <c r="B43" s="221" t="s">
        <v>170</v>
      </c>
      <c r="C43" s="221"/>
      <c r="D43" s="221"/>
      <c r="E43" s="221"/>
      <c r="F43" s="221"/>
      <c r="G43" s="221"/>
      <c r="H43" s="221"/>
      <c r="I43" s="221"/>
      <c r="J43" s="221"/>
      <c r="K43" s="221"/>
      <c r="L43" s="221"/>
      <c r="M43" s="221"/>
      <c r="N43" s="221"/>
    </row>
    <row r="44" spans="1:14" s="2" customFormat="1" ht="12" customHeight="1">
      <c r="A44" s="11"/>
      <c r="B44" s="222" t="s">
        <v>205</v>
      </c>
      <c r="C44" s="223"/>
      <c r="D44" s="223"/>
      <c r="E44" s="223"/>
      <c r="F44" s="223"/>
      <c r="G44" s="223"/>
      <c r="H44" s="223"/>
      <c r="I44" s="223"/>
      <c r="J44" s="223"/>
      <c r="K44" s="223"/>
      <c r="L44" s="223"/>
      <c r="M44" s="223"/>
      <c r="N44" s="224"/>
    </row>
    <row r="45" spans="1:14" s="2" customFormat="1" ht="12" customHeight="1">
      <c r="A45" s="11"/>
      <c r="B45" s="170"/>
      <c r="C45" s="171"/>
      <c r="D45" s="171"/>
      <c r="E45" s="171"/>
      <c r="F45" s="171"/>
      <c r="G45" s="171"/>
      <c r="H45" s="171"/>
      <c r="I45" s="171"/>
      <c r="J45" s="171"/>
      <c r="K45" s="171"/>
      <c r="L45" s="171"/>
      <c r="M45" s="171"/>
      <c r="N45" s="172"/>
    </row>
    <row r="46" spans="1:14" s="2" customFormat="1" ht="12" customHeight="1">
      <c r="A46" s="11"/>
      <c r="B46" s="225"/>
      <c r="C46" s="171"/>
      <c r="D46" s="171"/>
      <c r="E46" s="171"/>
      <c r="F46" s="171"/>
      <c r="G46" s="171"/>
      <c r="H46" s="171"/>
      <c r="I46" s="171"/>
      <c r="J46" s="171"/>
      <c r="K46" s="171"/>
      <c r="L46" s="171"/>
      <c r="M46" s="171"/>
      <c r="N46" s="172"/>
    </row>
    <row r="47" spans="1:14" s="2" customFormat="1" ht="12" customHeight="1">
      <c r="A47" s="11"/>
      <c r="B47" s="170"/>
      <c r="C47" s="171"/>
      <c r="D47" s="171"/>
      <c r="E47" s="171"/>
      <c r="F47" s="171"/>
      <c r="G47" s="171"/>
      <c r="H47" s="171"/>
      <c r="I47" s="171"/>
      <c r="J47" s="171"/>
      <c r="K47" s="171"/>
      <c r="L47" s="171"/>
      <c r="M47" s="171"/>
      <c r="N47" s="172"/>
    </row>
    <row r="48" spans="1:14" s="2" customFormat="1" ht="12" customHeight="1">
      <c r="A48" s="11"/>
      <c r="B48" s="170"/>
      <c r="C48" s="171"/>
      <c r="D48" s="171"/>
      <c r="E48" s="171"/>
      <c r="F48" s="171"/>
      <c r="G48" s="171"/>
      <c r="H48" s="171"/>
      <c r="I48" s="171"/>
      <c r="J48" s="171"/>
      <c r="K48" s="171"/>
      <c r="L48" s="171"/>
      <c r="M48" s="171"/>
      <c r="N48" s="172"/>
    </row>
    <row r="49" spans="1:14" s="2" customFormat="1" ht="12" customHeight="1">
      <c r="A49" s="11"/>
      <c r="B49" s="170" t="s">
        <v>199</v>
      </c>
      <c r="C49" s="171"/>
      <c r="D49" s="171"/>
      <c r="E49" s="171"/>
      <c r="F49" s="171"/>
      <c r="G49" s="171"/>
      <c r="H49" s="171"/>
      <c r="I49" s="171"/>
      <c r="J49" s="171"/>
      <c r="K49" s="171"/>
      <c r="L49" s="171"/>
      <c r="M49" s="171"/>
      <c r="N49" s="172"/>
    </row>
    <row r="50" spans="1:14" s="2" customFormat="1" ht="12" customHeight="1">
      <c r="A50" s="11"/>
      <c r="B50" s="170" t="s">
        <v>200</v>
      </c>
      <c r="C50" s="171"/>
      <c r="D50" s="171"/>
      <c r="E50" s="171"/>
      <c r="F50" s="171"/>
      <c r="G50" s="171"/>
      <c r="H50" s="171"/>
      <c r="I50" s="171"/>
      <c r="J50" s="171"/>
      <c r="K50" s="171"/>
      <c r="L50" s="171"/>
      <c r="M50" s="171"/>
      <c r="N50" s="172"/>
    </row>
    <row r="51" spans="1:14" s="2" customFormat="1" ht="12" customHeight="1">
      <c r="A51" s="11"/>
      <c r="B51" s="170"/>
      <c r="C51" s="171"/>
      <c r="D51" s="171"/>
      <c r="E51" s="171"/>
      <c r="F51" s="171"/>
      <c r="G51" s="171"/>
      <c r="H51" s="171"/>
      <c r="I51" s="171"/>
      <c r="J51" s="171"/>
      <c r="K51" s="171"/>
      <c r="L51" s="171"/>
      <c r="M51" s="171"/>
      <c r="N51" s="172"/>
    </row>
    <row r="52" spans="1:14" s="2" customFormat="1" ht="12" customHeight="1">
      <c r="A52" s="11"/>
      <c r="B52" s="170"/>
      <c r="C52" s="171"/>
      <c r="D52" s="171"/>
      <c r="E52" s="171"/>
      <c r="F52" s="171"/>
      <c r="G52" s="171"/>
      <c r="H52" s="171"/>
      <c r="I52" s="171"/>
      <c r="J52" s="171"/>
      <c r="K52" s="171"/>
      <c r="L52" s="171"/>
      <c r="M52" s="171"/>
      <c r="N52" s="172"/>
    </row>
    <row r="53" spans="1:14" s="2" customFormat="1" ht="12" customHeight="1">
      <c r="A53" s="11"/>
      <c r="B53" s="170"/>
      <c r="C53" s="171"/>
      <c r="D53" s="171"/>
      <c r="E53" s="171"/>
      <c r="F53" s="171"/>
      <c r="G53" s="171"/>
      <c r="H53" s="171"/>
      <c r="I53" s="171"/>
      <c r="J53" s="171"/>
      <c r="K53" s="171"/>
      <c r="L53" s="171"/>
      <c r="M53" s="171"/>
      <c r="N53" s="172"/>
    </row>
    <row r="54" spans="1:14" s="2" customFormat="1" ht="12" customHeight="1">
      <c r="A54" s="11"/>
      <c r="B54" s="201"/>
      <c r="C54" s="202"/>
      <c r="D54" s="202"/>
      <c r="E54" s="202"/>
      <c r="F54" s="202"/>
      <c r="G54" s="202"/>
      <c r="H54" s="202"/>
      <c r="I54" s="202"/>
      <c r="J54" s="202"/>
      <c r="K54" s="202"/>
      <c r="L54" s="202"/>
      <c r="M54" s="202"/>
      <c r="N54" s="203"/>
    </row>
    <row r="55" spans="2:15" s="52" customFormat="1" ht="11.25">
      <c r="B55" s="10" t="s">
        <v>55</v>
      </c>
      <c r="C55" s="92"/>
      <c r="D55" s="92"/>
      <c r="E55" s="93"/>
      <c r="F55" s="96"/>
      <c r="G55" s="92"/>
      <c r="H55" s="93"/>
      <c r="I55" s="92"/>
      <c r="J55" s="92"/>
      <c r="K55" s="93"/>
      <c r="L55" s="97"/>
      <c r="M55" s="105" t="s">
        <v>160</v>
      </c>
      <c r="N55" s="90" t="s">
        <v>150</v>
      </c>
      <c r="O55" s="7"/>
    </row>
    <row r="56" spans="2:15" s="54" customFormat="1" ht="21.75" customHeight="1">
      <c r="B56" s="72" t="s">
        <v>91</v>
      </c>
      <c r="C56" s="91" t="s">
        <v>56</v>
      </c>
      <c r="D56" s="91" t="s">
        <v>57</v>
      </c>
      <c r="E56" s="94" t="s">
        <v>167</v>
      </c>
      <c r="F56" s="91" t="s">
        <v>56</v>
      </c>
      <c r="G56" s="95" t="s">
        <v>57</v>
      </c>
      <c r="H56" s="95" t="s">
        <v>58</v>
      </c>
      <c r="I56" s="95" t="s">
        <v>59</v>
      </c>
      <c r="J56" s="191" t="s">
        <v>60</v>
      </c>
      <c r="K56" s="192"/>
      <c r="L56" s="193"/>
      <c r="M56" s="194" t="s">
        <v>61</v>
      </c>
      <c r="N56" s="195"/>
      <c r="O56" s="8"/>
    </row>
    <row r="57" spans="2:15" s="52" customFormat="1" ht="22.5" customHeight="1">
      <c r="B57" s="100" t="s">
        <v>62</v>
      </c>
      <c r="C57" s="56">
        <v>-162.2</v>
      </c>
      <c r="D57" s="56">
        <v>-162.7</v>
      </c>
      <c r="E57" s="98" t="s">
        <v>63</v>
      </c>
      <c r="F57" s="56">
        <v>22.5</v>
      </c>
      <c r="G57" s="56">
        <v>22.2</v>
      </c>
      <c r="H57" s="99" t="s">
        <v>92</v>
      </c>
      <c r="I57" s="144">
        <v>0</v>
      </c>
      <c r="J57" s="57" t="s">
        <v>173</v>
      </c>
      <c r="K57" s="179" t="s">
        <v>193</v>
      </c>
      <c r="L57" s="184"/>
      <c r="M57" s="179" t="s">
        <v>194</v>
      </c>
      <c r="N57" s="180"/>
      <c r="O57" s="7"/>
    </row>
    <row r="58" spans="2:15" s="52" customFormat="1" ht="22.5" customHeight="1">
      <c r="B58" s="100" t="s">
        <v>64</v>
      </c>
      <c r="C58" s="56">
        <v>-158.8</v>
      </c>
      <c r="D58" s="56">
        <v>-159.3</v>
      </c>
      <c r="E58" s="99" t="s">
        <v>162</v>
      </c>
      <c r="F58" s="144">
        <v>21</v>
      </c>
      <c r="G58" s="144">
        <v>20</v>
      </c>
      <c r="H58" s="99" t="s">
        <v>176</v>
      </c>
      <c r="I58" s="144">
        <v>0</v>
      </c>
      <c r="J58" s="57" t="s">
        <v>174</v>
      </c>
      <c r="K58" s="179" t="s">
        <v>180</v>
      </c>
      <c r="L58" s="184"/>
      <c r="M58" s="179" t="s">
        <v>180</v>
      </c>
      <c r="N58" s="180"/>
      <c r="O58" s="7"/>
    </row>
    <row r="59" spans="2:15" s="52" customFormat="1" ht="22.5" customHeight="1">
      <c r="B59" s="100" t="s">
        <v>65</v>
      </c>
      <c r="C59" s="56">
        <v>-209.2</v>
      </c>
      <c r="D59" s="56">
        <v>-209.4</v>
      </c>
      <c r="E59" s="99" t="s">
        <v>158</v>
      </c>
      <c r="F59" s="58">
        <v>30</v>
      </c>
      <c r="G59" s="58">
        <v>30</v>
      </c>
      <c r="H59" s="99" t="s">
        <v>161</v>
      </c>
      <c r="I59" s="144">
        <v>0</v>
      </c>
      <c r="J59" s="59" t="s">
        <v>95</v>
      </c>
      <c r="K59" s="179" t="s">
        <v>195</v>
      </c>
      <c r="L59" s="184"/>
      <c r="M59" s="179" t="s">
        <v>196</v>
      </c>
      <c r="N59" s="180"/>
      <c r="O59" s="7"/>
    </row>
    <row r="60" spans="2:15" s="52" customFormat="1" ht="22.5" customHeight="1">
      <c r="B60" s="100" t="s">
        <v>66</v>
      </c>
      <c r="C60" s="56">
        <v>-112.8</v>
      </c>
      <c r="D60" s="56">
        <v>-114.3</v>
      </c>
      <c r="E60" s="99" t="s">
        <v>156</v>
      </c>
      <c r="F60" s="58">
        <v>40</v>
      </c>
      <c r="G60" s="58">
        <v>40</v>
      </c>
      <c r="H60" s="99" t="s">
        <v>186</v>
      </c>
      <c r="I60" s="144">
        <v>0</v>
      </c>
      <c r="J60" s="57" t="s">
        <v>67</v>
      </c>
      <c r="K60" s="179" t="s">
        <v>195</v>
      </c>
      <c r="L60" s="184"/>
      <c r="M60" s="179" t="s">
        <v>197</v>
      </c>
      <c r="N60" s="180"/>
      <c r="O60" s="7"/>
    </row>
    <row r="61" spans="2:15" s="52" customFormat="1" ht="22.5" customHeight="1">
      <c r="B61" s="100" t="s">
        <v>68</v>
      </c>
      <c r="C61" s="56">
        <v>14.4</v>
      </c>
      <c r="D61" s="56">
        <v>14.4</v>
      </c>
      <c r="E61" s="99" t="s">
        <v>157</v>
      </c>
      <c r="F61" s="58">
        <v>40</v>
      </c>
      <c r="G61" s="58">
        <v>40</v>
      </c>
      <c r="H61" s="98" t="s">
        <v>69</v>
      </c>
      <c r="I61" s="146">
        <v>0</v>
      </c>
      <c r="J61" s="206" t="s">
        <v>70</v>
      </c>
      <c r="K61" s="229"/>
      <c r="L61" s="230"/>
      <c r="M61" s="230"/>
      <c r="N61" s="231"/>
      <c r="O61" s="7"/>
    </row>
    <row r="62" spans="2:15" s="52" customFormat="1" ht="22.5" customHeight="1">
      <c r="B62" s="100" t="s">
        <v>71</v>
      </c>
      <c r="C62" s="56">
        <v>10.7</v>
      </c>
      <c r="D62" s="56">
        <v>10.7</v>
      </c>
      <c r="E62" s="99" t="s">
        <v>159</v>
      </c>
      <c r="F62" s="58">
        <v>265</v>
      </c>
      <c r="G62" s="58">
        <v>265</v>
      </c>
      <c r="H62" s="98" t="s">
        <v>72</v>
      </c>
      <c r="I62" s="146">
        <v>0</v>
      </c>
      <c r="J62" s="207"/>
      <c r="K62" s="181"/>
      <c r="L62" s="182"/>
      <c r="M62" s="182"/>
      <c r="N62" s="183"/>
      <c r="O62" s="7"/>
    </row>
    <row r="63" spans="1:15" s="52" customFormat="1" ht="22.5" customHeight="1">
      <c r="A63" s="52" t="s">
        <v>188</v>
      </c>
      <c r="B63" s="100" t="s">
        <v>73</v>
      </c>
      <c r="C63" s="56">
        <v>6.8</v>
      </c>
      <c r="D63" s="56">
        <v>6.7</v>
      </c>
      <c r="E63" s="99" t="s">
        <v>184</v>
      </c>
      <c r="F63" s="60">
        <v>1.6</v>
      </c>
      <c r="G63" s="62">
        <v>4.6</v>
      </c>
      <c r="H63" s="98" t="s">
        <v>74</v>
      </c>
      <c r="I63" s="146">
        <v>0</v>
      </c>
      <c r="J63" s="207"/>
      <c r="K63" s="181"/>
      <c r="L63" s="182"/>
      <c r="M63" s="182"/>
      <c r="N63" s="183"/>
      <c r="O63" s="7"/>
    </row>
    <row r="64" spans="2:15" s="52" customFormat="1" ht="22.5" customHeight="1">
      <c r="B64" s="100" t="s">
        <v>75</v>
      </c>
      <c r="C64" s="56">
        <v>7.8</v>
      </c>
      <c r="D64" s="56">
        <v>7.7</v>
      </c>
      <c r="E64" s="99" t="s">
        <v>185</v>
      </c>
      <c r="F64" s="60">
        <v>2.4</v>
      </c>
      <c r="G64" s="62">
        <v>2.4</v>
      </c>
      <c r="H64" s="103"/>
      <c r="I64" s="89"/>
      <c r="J64" s="207"/>
      <c r="K64" s="181"/>
      <c r="L64" s="182"/>
      <c r="M64" s="182"/>
      <c r="N64" s="183"/>
      <c r="O64" s="7"/>
    </row>
    <row r="65" spans="2:15" s="52" customFormat="1" ht="22.5" customHeight="1">
      <c r="B65" s="101" t="s">
        <v>119</v>
      </c>
      <c r="C65" s="61">
        <v>6.29E-05</v>
      </c>
      <c r="D65" s="61">
        <v>6.28E-05</v>
      </c>
      <c r="E65" s="98" t="s">
        <v>76</v>
      </c>
      <c r="F65" s="56">
        <v>5.5</v>
      </c>
      <c r="G65" s="56">
        <v>4.5</v>
      </c>
      <c r="H65" s="99" t="s">
        <v>93</v>
      </c>
      <c r="I65" s="62">
        <v>16</v>
      </c>
      <c r="J65" s="207"/>
      <c r="K65" s="181"/>
      <c r="L65" s="182"/>
      <c r="M65" s="182"/>
      <c r="N65" s="183"/>
      <c r="O65" s="7"/>
    </row>
    <row r="66" spans="2:15" s="52" customFormat="1" ht="22.5" customHeight="1">
      <c r="B66" s="102" t="s">
        <v>77</v>
      </c>
      <c r="C66" s="73">
        <v>500</v>
      </c>
      <c r="D66" s="169"/>
      <c r="E66" s="104" t="s">
        <v>175</v>
      </c>
      <c r="F66" s="143">
        <v>71.5</v>
      </c>
      <c r="G66" s="143">
        <v>72.1</v>
      </c>
      <c r="H66" s="104" t="s">
        <v>94</v>
      </c>
      <c r="I66" s="145">
        <v>8</v>
      </c>
      <c r="J66" s="208"/>
      <c r="K66" s="188"/>
      <c r="L66" s="189"/>
      <c r="M66" s="189"/>
      <c r="N66" s="190"/>
      <c r="O66" s="7"/>
    </row>
    <row r="67" spans="1:14" s="2" customFormat="1" ht="14.25">
      <c r="A67" s="11"/>
      <c r="B67" s="12"/>
      <c r="C67" s="12"/>
      <c r="D67" s="46"/>
      <c r="E67" s="46"/>
      <c r="F67" s="12"/>
      <c r="G67" s="12"/>
      <c r="H67" s="11"/>
      <c r="I67" s="11"/>
      <c r="J67" s="11"/>
      <c r="K67" s="11"/>
      <c r="L67" s="11"/>
      <c r="M67" s="11"/>
      <c r="N67" s="11"/>
    </row>
    <row r="68" spans="1:14" s="2" customFormat="1" ht="14.25">
      <c r="A68" s="11"/>
      <c r="B68" s="10" t="s">
        <v>48</v>
      </c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</row>
    <row r="69" spans="1:14" s="2" customFormat="1" ht="24" customHeight="1">
      <c r="A69" s="11"/>
      <c r="B69" s="67" t="s">
        <v>90</v>
      </c>
      <c r="C69" s="68" t="s">
        <v>49</v>
      </c>
      <c r="D69" s="68" t="s">
        <v>50</v>
      </c>
      <c r="E69" s="68" t="s">
        <v>51</v>
      </c>
      <c r="F69" s="68" t="s">
        <v>52</v>
      </c>
      <c r="G69" s="68" t="s">
        <v>53</v>
      </c>
      <c r="H69" s="68" t="s">
        <v>54</v>
      </c>
      <c r="I69" s="84" t="s">
        <v>166</v>
      </c>
      <c r="J69" s="68" t="s">
        <v>107</v>
      </c>
      <c r="K69" s="84" t="s">
        <v>118</v>
      </c>
      <c r="L69" s="84" t="s">
        <v>108</v>
      </c>
      <c r="M69" s="68" t="s">
        <v>109</v>
      </c>
      <c r="N69" s="85" t="s">
        <v>110</v>
      </c>
    </row>
    <row r="70" spans="1:14" s="2" customFormat="1" ht="24" customHeight="1">
      <c r="A70" s="11"/>
      <c r="B70" s="149">
        <v>0</v>
      </c>
      <c r="C70" s="150">
        <v>0</v>
      </c>
      <c r="D70" s="150">
        <v>0</v>
      </c>
      <c r="E70" s="150">
        <v>0</v>
      </c>
      <c r="F70" s="150">
        <v>0</v>
      </c>
      <c r="G70" s="150">
        <v>0</v>
      </c>
      <c r="H70" s="150">
        <v>0</v>
      </c>
      <c r="I70" s="150">
        <v>0</v>
      </c>
      <c r="J70" s="150">
        <v>0</v>
      </c>
      <c r="K70" s="150">
        <v>0</v>
      </c>
      <c r="L70" s="150">
        <v>0</v>
      </c>
      <c r="M70" s="150">
        <v>0</v>
      </c>
      <c r="N70" s="151">
        <v>0</v>
      </c>
    </row>
    <row r="71" spans="1:14" s="2" customFormat="1" ht="24" customHeight="1">
      <c r="A71" s="11"/>
      <c r="B71" s="69" t="s">
        <v>111</v>
      </c>
      <c r="C71" s="71" t="s">
        <v>117</v>
      </c>
      <c r="D71" s="70" t="s">
        <v>112</v>
      </c>
      <c r="E71" s="71" t="s">
        <v>146</v>
      </c>
      <c r="F71" s="71" t="s">
        <v>147</v>
      </c>
      <c r="G71" s="71" t="s">
        <v>148</v>
      </c>
      <c r="H71" s="71" t="s">
        <v>142</v>
      </c>
      <c r="I71" s="71" t="s">
        <v>113</v>
      </c>
      <c r="J71" s="71" t="s">
        <v>149</v>
      </c>
      <c r="K71" s="71" t="s">
        <v>143</v>
      </c>
      <c r="L71" s="71" t="s">
        <v>144</v>
      </c>
      <c r="M71" s="71" t="s">
        <v>114</v>
      </c>
      <c r="N71" s="88" t="s">
        <v>145</v>
      </c>
    </row>
    <row r="72" spans="1:14" s="2" customFormat="1" ht="24" customHeight="1">
      <c r="A72" s="11"/>
      <c r="B72" s="152">
        <v>0</v>
      </c>
      <c r="C72" s="153">
        <v>0</v>
      </c>
      <c r="D72" s="153">
        <v>0</v>
      </c>
      <c r="E72" s="153">
        <v>2</v>
      </c>
      <c r="F72" s="153">
        <v>0</v>
      </c>
      <c r="G72" s="153">
        <v>0</v>
      </c>
      <c r="H72" s="153">
        <v>0</v>
      </c>
      <c r="I72" s="153">
        <v>0</v>
      </c>
      <c r="J72" s="153">
        <v>0</v>
      </c>
      <c r="K72" s="153">
        <v>0</v>
      </c>
      <c r="L72" s="153">
        <v>0</v>
      </c>
      <c r="M72" s="153">
        <v>0</v>
      </c>
      <c r="N72" s="154">
        <v>0</v>
      </c>
    </row>
    <row r="73" spans="1:14" s="2" customFormat="1" ht="14.25">
      <c r="A73" s="11"/>
      <c r="B73" s="12"/>
      <c r="C73" s="12"/>
      <c r="D73" s="46"/>
      <c r="E73" s="46"/>
      <c r="F73" s="12"/>
      <c r="G73" s="12"/>
      <c r="H73" s="11"/>
      <c r="I73" s="11"/>
      <c r="J73" s="11"/>
      <c r="K73" s="11"/>
      <c r="L73" s="11"/>
      <c r="M73" s="11"/>
      <c r="N73" s="11"/>
    </row>
    <row r="74" spans="2:15" s="52" customFormat="1" ht="11.25">
      <c r="B74" s="10" t="s">
        <v>78</v>
      </c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7"/>
    </row>
    <row r="75" spans="2:15" s="52" customFormat="1" ht="18.75" customHeight="1">
      <c r="B75" s="214" t="s">
        <v>137</v>
      </c>
      <c r="C75" s="205"/>
      <c r="D75" s="155">
        <v>0</v>
      </c>
      <c r="E75" s="205" t="s">
        <v>121</v>
      </c>
      <c r="F75" s="205"/>
      <c r="G75" s="158">
        <v>0</v>
      </c>
      <c r="H75" s="205" t="s">
        <v>126</v>
      </c>
      <c r="I75" s="205"/>
      <c r="J75" s="155">
        <v>0</v>
      </c>
      <c r="K75" s="205" t="s">
        <v>151</v>
      </c>
      <c r="L75" s="205"/>
      <c r="M75" s="160">
        <v>0</v>
      </c>
      <c r="N75" s="63"/>
      <c r="O75" s="9"/>
    </row>
    <row r="76" spans="2:15" s="52" customFormat="1" ht="18.75" customHeight="1">
      <c r="B76" s="209" t="s">
        <v>138</v>
      </c>
      <c r="C76" s="204"/>
      <c r="D76" s="156">
        <v>0</v>
      </c>
      <c r="E76" s="204" t="s">
        <v>122</v>
      </c>
      <c r="F76" s="204"/>
      <c r="G76" s="156">
        <v>0</v>
      </c>
      <c r="H76" s="204" t="s">
        <v>129</v>
      </c>
      <c r="I76" s="204"/>
      <c r="J76" s="156">
        <v>0</v>
      </c>
      <c r="K76" s="204" t="s">
        <v>136</v>
      </c>
      <c r="L76" s="204"/>
      <c r="M76" s="161">
        <v>0</v>
      </c>
      <c r="N76" s="63"/>
      <c r="O76" s="9"/>
    </row>
    <row r="77" spans="2:15" s="52" customFormat="1" ht="18.75" customHeight="1">
      <c r="B77" s="209" t="s">
        <v>139</v>
      </c>
      <c r="C77" s="204"/>
      <c r="D77" s="156">
        <v>0</v>
      </c>
      <c r="E77" s="204" t="s">
        <v>123</v>
      </c>
      <c r="F77" s="204"/>
      <c r="G77" s="156">
        <v>0</v>
      </c>
      <c r="H77" s="204" t="s">
        <v>153</v>
      </c>
      <c r="I77" s="204"/>
      <c r="J77" s="159">
        <v>0</v>
      </c>
      <c r="K77" s="204" t="s">
        <v>155</v>
      </c>
      <c r="L77" s="204"/>
      <c r="M77" s="161">
        <v>0</v>
      </c>
      <c r="N77" s="63"/>
      <c r="O77" s="9"/>
    </row>
    <row r="78" spans="2:15" s="52" customFormat="1" ht="18.75" customHeight="1">
      <c r="B78" s="209" t="s">
        <v>140</v>
      </c>
      <c r="C78" s="204"/>
      <c r="D78" s="156">
        <v>0</v>
      </c>
      <c r="E78" s="204" t="s">
        <v>124</v>
      </c>
      <c r="F78" s="204"/>
      <c r="G78" s="156">
        <v>0</v>
      </c>
      <c r="H78" s="204" t="s">
        <v>154</v>
      </c>
      <c r="I78" s="204"/>
      <c r="J78" s="156">
        <v>0</v>
      </c>
      <c r="K78" s="204" t="s">
        <v>152</v>
      </c>
      <c r="L78" s="204"/>
      <c r="M78" s="161">
        <v>0</v>
      </c>
      <c r="N78" s="63"/>
      <c r="O78" s="9"/>
    </row>
    <row r="79" spans="2:15" s="52" customFormat="1" ht="18.75" customHeight="1">
      <c r="B79" s="209" t="s">
        <v>141</v>
      </c>
      <c r="C79" s="204"/>
      <c r="D79" s="156">
        <v>0</v>
      </c>
      <c r="E79" s="204" t="s">
        <v>127</v>
      </c>
      <c r="F79" s="204"/>
      <c r="G79" s="156">
        <v>0</v>
      </c>
      <c r="H79" s="204" t="s">
        <v>131</v>
      </c>
      <c r="I79" s="204"/>
      <c r="J79" s="159">
        <v>0</v>
      </c>
      <c r="K79" s="204" t="s">
        <v>135</v>
      </c>
      <c r="L79" s="204"/>
      <c r="M79" s="161">
        <v>0</v>
      </c>
      <c r="N79" s="63"/>
      <c r="O79" s="9"/>
    </row>
    <row r="80" spans="2:15" s="52" customFormat="1" ht="18.75" customHeight="1">
      <c r="B80" s="209" t="s">
        <v>106</v>
      </c>
      <c r="C80" s="204"/>
      <c r="D80" s="156">
        <v>0</v>
      </c>
      <c r="E80" s="204" t="s">
        <v>128</v>
      </c>
      <c r="F80" s="204"/>
      <c r="G80" s="156">
        <v>0</v>
      </c>
      <c r="H80" s="204" t="s">
        <v>132</v>
      </c>
      <c r="I80" s="204"/>
      <c r="J80" s="159">
        <v>0</v>
      </c>
      <c r="K80" s="204" t="s">
        <v>120</v>
      </c>
      <c r="L80" s="204"/>
      <c r="M80" s="161">
        <v>0</v>
      </c>
      <c r="N80" s="63"/>
      <c r="O80" s="9"/>
    </row>
    <row r="81" spans="2:15" s="52" customFormat="1" ht="18.75" customHeight="1">
      <c r="B81" s="209" t="s">
        <v>115</v>
      </c>
      <c r="C81" s="204"/>
      <c r="D81" s="156">
        <v>0</v>
      </c>
      <c r="E81" s="204" t="s">
        <v>125</v>
      </c>
      <c r="F81" s="204"/>
      <c r="G81" s="156">
        <v>0</v>
      </c>
      <c r="H81" s="204" t="s">
        <v>133</v>
      </c>
      <c r="I81" s="204"/>
      <c r="J81" s="156">
        <v>0</v>
      </c>
      <c r="K81" s="204"/>
      <c r="L81" s="204"/>
      <c r="M81" s="161"/>
      <c r="N81" s="63"/>
      <c r="O81" s="9"/>
    </row>
    <row r="82" spans="2:15" s="52" customFormat="1" ht="18.75" customHeight="1">
      <c r="B82" s="213" t="s">
        <v>116</v>
      </c>
      <c r="C82" s="175"/>
      <c r="D82" s="157">
        <v>0</v>
      </c>
      <c r="E82" s="175" t="s">
        <v>130</v>
      </c>
      <c r="F82" s="175"/>
      <c r="G82" s="157">
        <v>1</v>
      </c>
      <c r="H82" s="175" t="s">
        <v>134</v>
      </c>
      <c r="I82" s="175"/>
      <c r="J82" s="157">
        <v>0</v>
      </c>
      <c r="K82" s="175"/>
      <c r="L82" s="175"/>
      <c r="M82" s="162"/>
      <c r="N82" s="63"/>
      <c r="O82" s="9"/>
    </row>
    <row r="83" spans="10:15" s="52" customFormat="1" ht="14.25" customHeight="1">
      <c r="J83" s="148"/>
      <c r="K83" s="147"/>
      <c r="L83" s="86"/>
      <c r="M83" s="87"/>
      <c r="N83" s="63"/>
      <c r="O83" s="9"/>
    </row>
    <row r="84" spans="2:15" s="52" customFormat="1" ht="11.25">
      <c r="B84" s="10" t="s">
        <v>79</v>
      </c>
      <c r="C84" s="53"/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7"/>
    </row>
    <row r="85" spans="2:15" s="52" customFormat="1" ht="12" customHeight="1">
      <c r="B85" s="226" t="s">
        <v>202</v>
      </c>
      <c r="C85" s="227"/>
      <c r="D85" s="227"/>
      <c r="E85" s="227"/>
      <c r="F85" s="227"/>
      <c r="G85" s="227"/>
      <c r="H85" s="227"/>
      <c r="I85" s="227"/>
      <c r="J85" s="227"/>
      <c r="K85" s="227"/>
      <c r="L85" s="227"/>
      <c r="M85" s="227"/>
      <c r="N85" s="228"/>
      <c r="O85" s="7"/>
    </row>
    <row r="86" spans="2:15" s="52" customFormat="1" ht="12" customHeight="1">
      <c r="B86" s="176" t="s">
        <v>182</v>
      </c>
      <c r="C86" s="177"/>
      <c r="D86" s="177"/>
      <c r="E86" s="177"/>
      <c r="F86" s="177"/>
      <c r="G86" s="177"/>
      <c r="H86" s="177"/>
      <c r="I86" s="177"/>
      <c r="J86" s="177"/>
      <c r="K86" s="177"/>
      <c r="L86" s="177"/>
      <c r="M86" s="177"/>
      <c r="N86" s="178"/>
      <c r="O86" s="7"/>
    </row>
    <row r="87" spans="2:15" s="52" customFormat="1" ht="12" customHeight="1">
      <c r="B87" s="176"/>
      <c r="C87" s="177"/>
      <c r="D87" s="177"/>
      <c r="E87" s="177"/>
      <c r="F87" s="177"/>
      <c r="G87" s="177"/>
      <c r="H87" s="177"/>
      <c r="I87" s="177"/>
      <c r="J87" s="177"/>
      <c r="K87" s="177"/>
      <c r="L87" s="177"/>
      <c r="M87" s="177"/>
      <c r="N87" s="178"/>
      <c r="O87" s="7"/>
    </row>
    <row r="88" spans="2:15" s="52" customFormat="1" ht="12" customHeight="1">
      <c r="B88" s="176"/>
      <c r="C88" s="177"/>
      <c r="D88" s="177"/>
      <c r="E88" s="177"/>
      <c r="F88" s="177"/>
      <c r="G88" s="177"/>
      <c r="H88" s="177"/>
      <c r="I88" s="177"/>
      <c r="J88" s="177"/>
      <c r="K88" s="177"/>
      <c r="L88" s="177"/>
      <c r="M88" s="177"/>
      <c r="N88" s="178"/>
      <c r="O88" s="7"/>
    </row>
    <row r="89" spans="2:15" s="52" customFormat="1" ht="12" customHeight="1">
      <c r="B89" s="176"/>
      <c r="C89" s="177"/>
      <c r="D89" s="177"/>
      <c r="E89" s="177"/>
      <c r="F89" s="177"/>
      <c r="G89" s="177"/>
      <c r="H89" s="177"/>
      <c r="I89" s="177"/>
      <c r="J89" s="177"/>
      <c r="K89" s="177"/>
      <c r="L89" s="177"/>
      <c r="M89" s="177"/>
      <c r="N89" s="178"/>
      <c r="O89" s="7"/>
    </row>
    <row r="90" spans="2:15" s="52" customFormat="1" ht="12" customHeight="1">
      <c r="B90" s="176"/>
      <c r="C90" s="177"/>
      <c r="D90" s="177"/>
      <c r="E90" s="177"/>
      <c r="F90" s="177"/>
      <c r="G90" s="177"/>
      <c r="H90" s="177"/>
      <c r="I90" s="177"/>
      <c r="J90" s="177"/>
      <c r="K90" s="177"/>
      <c r="L90" s="177"/>
      <c r="M90" s="177"/>
      <c r="N90" s="178"/>
      <c r="O90" s="7"/>
    </row>
    <row r="91" spans="2:15" s="52" customFormat="1" ht="12" customHeight="1">
      <c r="B91" s="176"/>
      <c r="C91" s="177"/>
      <c r="D91" s="177"/>
      <c r="E91" s="177"/>
      <c r="F91" s="177"/>
      <c r="G91" s="177"/>
      <c r="H91" s="177"/>
      <c r="I91" s="177"/>
      <c r="J91" s="177"/>
      <c r="K91" s="177"/>
      <c r="L91" s="177"/>
      <c r="M91" s="177"/>
      <c r="N91" s="178"/>
      <c r="O91" s="7"/>
    </row>
    <row r="92" spans="2:15" s="52" customFormat="1" ht="12" customHeight="1">
      <c r="B92" s="176"/>
      <c r="C92" s="177"/>
      <c r="D92" s="177"/>
      <c r="E92" s="177"/>
      <c r="F92" s="177"/>
      <c r="G92" s="177"/>
      <c r="H92" s="177"/>
      <c r="I92" s="177"/>
      <c r="J92" s="177"/>
      <c r="K92" s="177"/>
      <c r="L92" s="177"/>
      <c r="M92" s="177"/>
      <c r="N92" s="178"/>
      <c r="O92" s="7"/>
    </row>
    <row r="93" spans="2:15" s="52" customFormat="1" ht="12" customHeight="1">
      <c r="B93" s="176"/>
      <c r="C93" s="177"/>
      <c r="D93" s="177"/>
      <c r="E93" s="177"/>
      <c r="F93" s="177"/>
      <c r="G93" s="177"/>
      <c r="H93" s="177"/>
      <c r="I93" s="177"/>
      <c r="J93" s="177"/>
      <c r="K93" s="177"/>
      <c r="L93" s="177"/>
      <c r="M93" s="177"/>
      <c r="N93" s="178"/>
      <c r="O93" s="7"/>
    </row>
    <row r="94" spans="2:15" s="52" customFormat="1" ht="12" customHeight="1">
      <c r="B94" s="176"/>
      <c r="C94" s="177"/>
      <c r="D94" s="177"/>
      <c r="E94" s="177"/>
      <c r="F94" s="177"/>
      <c r="G94" s="177"/>
      <c r="H94" s="177"/>
      <c r="I94" s="177"/>
      <c r="J94" s="177"/>
      <c r="K94" s="177"/>
      <c r="L94" s="177"/>
      <c r="M94" s="177"/>
      <c r="N94" s="178"/>
      <c r="O94" s="7"/>
    </row>
    <row r="95" spans="2:15" s="52" customFormat="1" ht="12" customHeight="1">
      <c r="B95" s="176"/>
      <c r="C95" s="177"/>
      <c r="D95" s="177"/>
      <c r="E95" s="177"/>
      <c r="F95" s="177"/>
      <c r="G95" s="177"/>
      <c r="H95" s="177"/>
      <c r="I95" s="177"/>
      <c r="J95" s="177"/>
      <c r="K95" s="177"/>
      <c r="L95" s="177"/>
      <c r="M95" s="177"/>
      <c r="N95" s="178"/>
      <c r="O95" s="7"/>
    </row>
    <row r="96" spans="2:15" s="52" customFormat="1" ht="12" customHeight="1">
      <c r="B96" s="176"/>
      <c r="C96" s="177"/>
      <c r="D96" s="177"/>
      <c r="E96" s="177"/>
      <c r="F96" s="177"/>
      <c r="G96" s="177"/>
      <c r="H96" s="177"/>
      <c r="I96" s="177"/>
      <c r="J96" s="177"/>
      <c r="K96" s="177"/>
      <c r="L96" s="177"/>
      <c r="M96" s="177"/>
      <c r="N96" s="178"/>
      <c r="O96" s="7"/>
    </row>
    <row r="97" spans="2:15" s="52" customFormat="1" ht="12" customHeight="1">
      <c r="B97" s="176"/>
      <c r="C97" s="177"/>
      <c r="D97" s="177"/>
      <c r="E97" s="177"/>
      <c r="F97" s="177"/>
      <c r="G97" s="177"/>
      <c r="H97" s="177"/>
      <c r="I97" s="177"/>
      <c r="J97" s="177"/>
      <c r="K97" s="177"/>
      <c r="L97" s="177"/>
      <c r="M97" s="177"/>
      <c r="N97" s="178"/>
      <c r="O97" s="7"/>
    </row>
    <row r="98" spans="2:15" s="52" customFormat="1" ht="12" customHeight="1">
      <c r="B98" s="176"/>
      <c r="C98" s="177"/>
      <c r="D98" s="177"/>
      <c r="E98" s="177"/>
      <c r="F98" s="177"/>
      <c r="G98" s="177"/>
      <c r="H98" s="177"/>
      <c r="I98" s="177"/>
      <c r="J98" s="177"/>
      <c r="K98" s="177"/>
      <c r="L98" s="177"/>
      <c r="M98" s="177"/>
      <c r="N98" s="178"/>
      <c r="O98" s="7"/>
    </row>
    <row r="99" spans="2:15" s="52" customFormat="1" ht="12" customHeight="1">
      <c r="B99" s="176"/>
      <c r="C99" s="177"/>
      <c r="D99" s="177"/>
      <c r="E99" s="177"/>
      <c r="F99" s="177"/>
      <c r="G99" s="177"/>
      <c r="H99" s="177"/>
      <c r="I99" s="177"/>
      <c r="J99" s="177"/>
      <c r="K99" s="177"/>
      <c r="L99" s="177"/>
      <c r="M99" s="177"/>
      <c r="N99" s="178"/>
      <c r="O99" s="7"/>
    </row>
    <row r="100" spans="2:15" s="52" customFormat="1" ht="12" customHeight="1">
      <c r="B100" s="210"/>
      <c r="C100" s="211"/>
      <c r="D100" s="211"/>
      <c r="E100" s="211"/>
      <c r="F100" s="211"/>
      <c r="G100" s="211"/>
      <c r="H100" s="211"/>
      <c r="I100" s="211"/>
      <c r="J100" s="211"/>
      <c r="K100" s="211"/>
      <c r="L100" s="211"/>
      <c r="M100" s="211"/>
      <c r="N100" s="212"/>
      <c r="O100" s="7" t="s">
        <v>188</v>
      </c>
    </row>
  </sheetData>
  <sheetProtection/>
  <mergeCells count="132">
    <mergeCell ref="B46:N46"/>
    <mergeCell ref="B86:N86"/>
    <mergeCell ref="B79:C79"/>
    <mergeCell ref="B89:N89"/>
    <mergeCell ref="B52:N52"/>
    <mergeCell ref="E77:F77"/>
    <mergeCell ref="B88:N88"/>
    <mergeCell ref="B51:N51"/>
    <mergeCell ref="B85:N85"/>
    <mergeCell ref="K61:N61"/>
    <mergeCell ref="B44:N44"/>
    <mergeCell ref="B48:N48"/>
    <mergeCell ref="B50:N50"/>
    <mergeCell ref="B97:N97"/>
    <mergeCell ref="B95:N95"/>
    <mergeCell ref="B47:N47"/>
    <mergeCell ref="E82:F82"/>
    <mergeCell ref="H77:I77"/>
    <mergeCell ref="H78:I78"/>
    <mergeCell ref="B45:N45"/>
    <mergeCell ref="L24:N24"/>
    <mergeCell ref="L25:N25"/>
    <mergeCell ref="L26:N26"/>
    <mergeCell ref="H75:I75"/>
    <mergeCell ref="F26:H26"/>
    <mergeCell ref="B53:N53"/>
    <mergeCell ref="B43:N43"/>
    <mergeCell ref="E41:F41"/>
    <mergeCell ref="G41:H41"/>
    <mergeCell ref="I41:J41"/>
    <mergeCell ref="K41:L41"/>
    <mergeCell ref="C41:D41"/>
    <mergeCell ref="F22:H22"/>
    <mergeCell ref="F23:H23"/>
    <mergeCell ref="F24:H24"/>
    <mergeCell ref="F25:H25"/>
    <mergeCell ref="L22:N22"/>
    <mergeCell ref="L23:N23"/>
    <mergeCell ref="I40:J40"/>
    <mergeCell ref="K39:L39"/>
    <mergeCell ref="C35:D35"/>
    <mergeCell ref="G35:H35"/>
    <mergeCell ref="E36:F36"/>
    <mergeCell ref="I35:J35"/>
    <mergeCell ref="K35:L35"/>
    <mergeCell ref="C38:D38"/>
    <mergeCell ref="G36:H36"/>
    <mergeCell ref="I36:J36"/>
    <mergeCell ref="K36:L36"/>
    <mergeCell ref="M35:N35"/>
    <mergeCell ref="E35:F35"/>
    <mergeCell ref="C36:D36"/>
    <mergeCell ref="C40:D40"/>
    <mergeCell ref="B91:N91"/>
    <mergeCell ref="G38:H38"/>
    <mergeCell ref="I38:J38"/>
    <mergeCell ref="K38:L38"/>
    <mergeCell ref="M38:N38"/>
    <mergeCell ref="K62:N62"/>
    <mergeCell ref="M36:N36"/>
    <mergeCell ref="M39:N39"/>
    <mergeCell ref="G39:H39"/>
    <mergeCell ref="I39:J39"/>
    <mergeCell ref="E40:F40"/>
    <mergeCell ref="E39:F39"/>
    <mergeCell ref="K40:L40"/>
    <mergeCell ref="M41:N41"/>
    <mergeCell ref="C37:D37"/>
    <mergeCell ref="E37:F37"/>
    <mergeCell ref="G37:H37"/>
    <mergeCell ref="I37:J37"/>
    <mergeCell ref="K37:L37"/>
    <mergeCell ref="C39:D39"/>
    <mergeCell ref="E38:F38"/>
    <mergeCell ref="M37:N37"/>
    <mergeCell ref="M40:N40"/>
    <mergeCell ref="B75:C75"/>
    <mergeCell ref="B76:C76"/>
    <mergeCell ref="H79:I79"/>
    <mergeCell ref="B80:C80"/>
    <mergeCell ref="B81:C81"/>
    <mergeCell ref="H76:I76"/>
    <mergeCell ref="B100:N100"/>
    <mergeCell ref="E76:F76"/>
    <mergeCell ref="K77:L77"/>
    <mergeCell ref="K78:L78"/>
    <mergeCell ref="K79:L79"/>
    <mergeCell ref="B98:N98"/>
    <mergeCell ref="B96:N96"/>
    <mergeCell ref="B82:C82"/>
    <mergeCell ref="K80:L80"/>
    <mergeCell ref="K81:L81"/>
    <mergeCell ref="B93:N93"/>
    <mergeCell ref="B77:C77"/>
    <mergeCell ref="B78:C78"/>
    <mergeCell ref="B99:N99"/>
    <mergeCell ref="K75:L75"/>
    <mergeCell ref="K76:L76"/>
    <mergeCell ref="E80:F80"/>
    <mergeCell ref="H81:I81"/>
    <mergeCell ref="H82:I82"/>
    <mergeCell ref="B92:N92"/>
    <mergeCell ref="K57:L57"/>
    <mergeCell ref="K58:L58"/>
    <mergeCell ref="K60:L60"/>
    <mergeCell ref="M60:N60"/>
    <mergeCell ref="H80:I80"/>
    <mergeCell ref="E81:F81"/>
    <mergeCell ref="E79:F79"/>
    <mergeCell ref="E78:F78"/>
    <mergeCell ref="E75:F75"/>
    <mergeCell ref="J61:J66"/>
    <mergeCell ref="K59:L59"/>
    <mergeCell ref="M59:N59"/>
    <mergeCell ref="B22:B26"/>
    <mergeCell ref="K65:N65"/>
    <mergeCell ref="K66:N66"/>
    <mergeCell ref="J56:L56"/>
    <mergeCell ref="M56:N56"/>
    <mergeCell ref="B35:B41"/>
    <mergeCell ref="G40:H40"/>
    <mergeCell ref="B54:N54"/>
    <mergeCell ref="B49:N49"/>
    <mergeCell ref="C3:D3"/>
    <mergeCell ref="K82:L82"/>
    <mergeCell ref="B90:N90"/>
    <mergeCell ref="B94:N94"/>
    <mergeCell ref="M57:N57"/>
    <mergeCell ref="K63:N63"/>
    <mergeCell ref="K64:N64"/>
    <mergeCell ref="B87:N87"/>
    <mergeCell ref="M58:N58"/>
  </mergeCells>
  <printOptions/>
  <pageMargins left="0.83" right="0.49" top="0.66" bottom="0.25" header="0.61" footer="0.23"/>
  <pageSetup fitToHeight="2" horizontalDpi="600" verticalDpi="600" orientation="portrait" paperSize="9" scale="94" r:id="rId3"/>
  <rowBreaks count="1" manualBreakCount="1">
    <brk id="54" min="1" max="1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KASI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chung-uk Lee</dc:creator>
  <cp:keywords/>
  <dc:description/>
  <cp:lastModifiedBy>SSO KASI</cp:lastModifiedBy>
  <cp:lastPrinted>2016-02-03T05:32:32Z</cp:lastPrinted>
  <dcterms:created xsi:type="dcterms:W3CDTF">2015-02-04T05:26:32Z</dcterms:created>
  <dcterms:modified xsi:type="dcterms:W3CDTF">2016-06-27T19:44:48Z</dcterms:modified>
  <cp:category/>
  <cp:version/>
  <cp:contentType/>
  <cp:contentStatus/>
</cp:coreProperties>
</file>