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7_Optical\KMTNet\manual\고장일지\"/>
    </mc:Choice>
  </mc:AlternateContent>
  <bookViews>
    <workbookView xWindow="0" yWindow="0" windowWidth="34065" windowHeight="19425"/>
  </bookViews>
  <sheets>
    <sheet name="피벗테이블" sheetId="6" r:id="rId1"/>
    <sheet name="돔고장이력" sheetId="3" r:id="rId2"/>
    <sheet name="Dome" sheetId="2" r:id="rId3"/>
  </sheets>
  <calcPr calcId="162913"/>
  <pivotCaches>
    <pivotCache cacheId="42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3" l="1"/>
  <c r="I40" i="2" l="1"/>
  <c r="J38" i="3"/>
  <c r="J39" i="3"/>
  <c r="J31" i="3" l="1"/>
  <c r="J32" i="3"/>
  <c r="J34" i="3"/>
  <c r="J35" i="3"/>
  <c r="J36" i="3"/>
  <c r="J28" i="3"/>
  <c r="J27" i="3"/>
  <c r="J26" i="3"/>
  <c r="J25" i="3"/>
  <c r="J23" i="3"/>
  <c r="J22" i="3"/>
  <c r="J24" i="3"/>
  <c r="J20" i="3"/>
  <c r="J18" i="3"/>
  <c r="J19" i="3"/>
  <c r="J15" i="3"/>
  <c r="J16" i="3"/>
  <c r="J17" i="3"/>
  <c r="J14" i="3"/>
  <c r="J11" i="3"/>
  <c r="J9" i="3"/>
  <c r="J8" i="3" l="1"/>
  <c r="J7" i="3"/>
  <c r="J6" i="3"/>
  <c r="J4" i="3"/>
  <c r="J5" i="3"/>
</calcChain>
</file>

<file path=xl/comments1.xml><?xml version="1.0" encoding="utf-8"?>
<comments xmlns="http://schemas.openxmlformats.org/spreadsheetml/2006/main">
  <authors>
    <author>marin678</author>
  </authors>
  <commentList>
    <comment ref="N20" authorId="0" shapeId="0">
      <text>
        <r>
          <rPr>
            <b/>
            <sz val="9"/>
            <color indexed="81"/>
            <rFont val="Tahoma"/>
            <family val="2"/>
          </rPr>
          <t xml:space="preserve">o </t>
        </r>
        <r>
          <rPr>
            <b/>
            <sz val="9"/>
            <color indexed="81"/>
            <rFont val="돋움"/>
            <family val="3"/>
            <charset val="129"/>
          </rPr>
          <t xml:space="preserve">조정우
</t>
        </r>
        <r>
          <rPr>
            <b/>
            <sz val="9"/>
            <color indexed="81"/>
            <rFont val="Tahoma"/>
            <family val="2"/>
          </rPr>
          <t xml:space="preserve">- </t>
        </r>
        <r>
          <rPr>
            <b/>
            <sz val="9"/>
            <color indexed="81"/>
            <rFont val="돋움"/>
            <family val="3"/>
            <charset val="129"/>
          </rPr>
          <t>자키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두개</t>
        </r>
        <r>
          <rPr>
            <b/>
            <sz val="9"/>
            <color indexed="81"/>
            <rFont val="Tahoma"/>
            <family val="2"/>
          </rPr>
          <t>(12</t>
        </r>
        <r>
          <rPr>
            <b/>
            <sz val="9"/>
            <color indexed="81"/>
            <rFont val="돋움"/>
            <family val="3"/>
            <charset val="129"/>
          </rPr>
          <t>톤</t>
        </r>
        <r>
          <rPr>
            <b/>
            <sz val="9"/>
            <color indexed="81"/>
            <rFont val="Tahoma"/>
            <family val="2"/>
          </rPr>
          <t>/20</t>
        </r>
        <r>
          <rPr>
            <b/>
            <sz val="9"/>
            <color indexed="81"/>
            <rFont val="돋움"/>
            <family val="3"/>
            <charset val="129"/>
          </rPr>
          <t>톤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나무토막들을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이용해서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돔셔터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닫는것에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성공
</t>
        </r>
        <r>
          <rPr>
            <b/>
            <sz val="9"/>
            <color indexed="81"/>
            <rFont val="Tahoma"/>
            <family val="2"/>
          </rPr>
          <t xml:space="preserve">- </t>
        </r>
        <r>
          <rPr>
            <b/>
            <sz val="9"/>
            <color indexed="81"/>
            <rFont val="돋움"/>
            <family val="3"/>
            <charset val="129"/>
          </rPr>
          <t>홈돔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위치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셔터가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남쪽을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향하게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한후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관측실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지붕으로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올라가서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나무토막을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높이를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맞추고</t>
        </r>
        <r>
          <rPr>
            <b/>
            <sz val="9"/>
            <color indexed="81"/>
            <rFont val="Tahoma"/>
            <family val="2"/>
          </rPr>
          <t xml:space="preserve"> 12</t>
        </r>
        <r>
          <rPr>
            <b/>
            <sz val="9"/>
            <color indexed="81"/>
            <rFont val="돋움"/>
            <family val="3"/>
            <charset val="129"/>
          </rPr>
          <t>톤자키를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이용해서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끝까지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올리고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이후</t>
        </r>
        <r>
          <rPr>
            <b/>
            <sz val="9"/>
            <color indexed="81"/>
            <rFont val="Tahoma"/>
            <family val="2"/>
          </rPr>
          <t xml:space="preserve"> 20</t>
        </r>
        <r>
          <rPr>
            <b/>
            <sz val="9"/>
            <color indexed="81"/>
            <rFont val="돋움"/>
            <family val="3"/>
            <charset val="129"/>
          </rPr>
          <t>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자키를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다시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대어서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올림</t>
        </r>
        <r>
          <rPr>
            <b/>
            <sz val="9"/>
            <color indexed="81"/>
            <rFont val="Tahoma"/>
            <family val="2"/>
          </rPr>
          <t xml:space="preserve">.
- </t>
        </r>
        <r>
          <rPr>
            <b/>
            <sz val="9"/>
            <color indexed="81"/>
            <rFont val="돋움"/>
            <family val="3"/>
            <charset val="129"/>
          </rPr>
          <t>한사람은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자키를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띄어서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셔터를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억지로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올리고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한사람은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돔에서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매뉴얼로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닫는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버튼을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누름</t>
        </r>
        <r>
          <rPr>
            <b/>
            <sz val="9"/>
            <color indexed="81"/>
            <rFont val="Tahoma"/>
            <family val="2"/>
          </rPr>
          <t>.
- 10-15</t>
        </r>
        <r>
          <rPr>
            <b/>
            <sz val="9"/>
            <color indexed="81"/>
            <rFont val="돋움"/>
            <family val="3"/>
            <charset val="129"/>
          </rPr>
          <t>센티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띄우고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난후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다시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자키를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유압을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빼서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살짝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내려오게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했을때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기어가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약간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걸린것같이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셔터가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약간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떠있음</t>
        </r>
        <r>
          <rPr>
            <b/>
            <sz val="9"/>
            <color indexed="81"/>
            <rFont val="Tahoma"/>
            <family val="2"/>
          </rPr>
          <t xml:space="preserve">. 
- </t>
        </r>
        <r>
          <rPr>
            <b/>
            <sz val="9"/>
            <color indexed="81"/>
            <rFont val="돋움"/>
            <family val="3"/>
            <charset val="129"/>
          </rPr>
          <t>이후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다시</t>
        </r>
        <r>
          <rPr>
            <b/>
            <sz val="9"/>
            <color indexed="81"/>
            <rFont val="Tahoma"/>
            <family val="2"/>
          </rPr>
          <t xml:space="preserve"> 15-20</t>
        </r>
        <r>
          <rPr>
            <b/>
            <sz val="9"/>
            <color indexed="81"/>
            <rFont val="돋움"/>
            <family val="3"/>
            <charset val="129"/>
          </rPr>
          <t>센티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띄우면서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닫는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버튼을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누르니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셔터가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닫히기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시작</t>
        </r>
        <r>
          <rPr>
            <b/>
            <sz val="9"/>
            <color indexed="81"/>
            <rFont val="Tahoma"/>
            <family val="2"/>
          </rPr>
          <t xml:space="preserve">.
- </t>
        </r>
        <r>
          <rPr>
            <b/>
            <sz val="9"/>
            <color indexed="81"/>
            <rFont val="돋움"/>
            <family val="3"/>
            <charset val="129"/>
          </rPr>
          <t>한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미터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닫혔을때부터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쿵쿵거리는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소리가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셔터가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닫히기</t>
        </r>
        <r>
          <rPr>
            <b/>
            <sz val="9"/>
            <color indexed="81"/>
            <rFont val="Tahoma"/>
            <family val="2"/>
          </rPr>
          <t xml:space="preserve"> 50</t>
        </r>
        <r>
          <rPr>
            <b/>
            <sz val="9"/>
            <color indexed="81"/>
            <rFont val="돋움"/>
            <family val="3"/>
            <charset val="129"/>
          </rPr>
          <t>센티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정도까지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남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<sst xmlns="http://schemas.openxmlformats.org/spreadsheetml/2006/main" count="1528" uniqueCount="638">
  <si>
    <t>Gearbox</t>
  </si>
  <si>
    <t>날짜</t>
  </si>
  <si>
    <t>CTIO</t>
  </si>
  <si>
    <t>CTIO</t>
    <phoneticPr fontId="1" type="noConversion"/>
  </si>
  <si>
    <t>내용</t>
  </si>
  <si>
    <t xml:space="preserve">  </t>
  </si>
  <si>
    <t>SAAO</t>
  </si>
  <si>
    <t>SSO</t>
  </si>
  <si>
    <t>비고</t>
  </si>
  <si>
    <t>관측중단</t>
  </si>
  <si>
    <t xml:space="preserve">Dome </t>
  </si>
  <si>
    <t>Rotation</t>
  </si>
  <si>
    <t xml:space="preserve">Sprocket </t>
  </si>
  <si>
    <t>2017.12.05</t>
  </si>
  <si>
    <r>
      <t xml:space="preserve">스프로켓 </t>
    </r>
    <r>
      <rPr>
        <sz val="9"/>
        <color rgb="FF000000"/>
        <rFont val="맑은 고딕"/>
        <family val="3"/>
        <charset val="129"/>
        <scheme val="minor"/>
      </rPr>
      <t>2</t>
    </r>
    <r>
      <rPr>
        <sz val="9"/>
        <color rgb="FF000000"/>
        <rFont val="함초롬바탕"/>
        <family val="1"/>
        <charset val="129"/>
      </rPr>
      <t>개</t>
    </r>
  </si>
  <si>
    <t>2016.09.02UT 17:30</t>
  </si>
  <si>
    <r>
      <t>SAAO</t>
    </r>
    <r>
      <rPr>
        <sz val="9"/>
        <color rgb="FF000000"/>
        <rFont val="함초롬바탕"/>
        <family val="1"/>
        <charset val="129"/>
      </rPr>
      <t>에서 가공</t>
    </r>
  </si>
  <si>
    <r>
      <t xml:space="preserve">(9/14 </t>
    </r>
    <r>
      <rPr>
        <sz val="9"/>
        <color rgb="FF000000"/>
        <rFont val="함초롬바탕"/>
        <family val="1"/>
        <charset val="129"/>
      </rPr>
      <t>제작 완료</t>
    </r>
    <r>
      <rPr>
        <sz val="9"/>
        <color rgb="FF000000"/>
        <rFont val="맑은 고딕"/>
        <family val="3"/>
        <charset val="129"/>
        <scheme val="minor"/>
      </rPr>
      <t>)</t>
    </r>
  </si>
  <si>
    <t>2017.10.31</t>
  </si>
  <si>
    <r>
      <t xml:space="preserve">스프로켓 </t>
    </r>
    <r>
      <rPr>
        <sz val="9"/>
        <color rgb="FF000000"/>
        <rFont val="맑은 고딕"/>
        <family val="3"/>
        <charset val="129"/>
        <scheme val="minor"/>
      </rPr>
      <t>2</t>
    </r>
    <r>
      <rPr>
        <sz val="9"/>
        <color rgb="FF000000"/>
        <rFont val="함초롬바탕"/>
        <family val="1"/>
        <charset val="129"/>
      </rPr>
      <t>개 완전히 닳아버림</t>
    </r>
  </si>
  <si>
    <r>
      <t xml:space="preserve">SSO : </t>
    </r>
    <r>
      <rPr>
        <sz val="9"/>
        <color rgb="FF000000"/>
        <rFont val="함초롬바탕"/>
        <family val="1"/>
        <charset val="129"/>
      </rPr>
      <t>스프로켓 멜버른 가공</t>
    </r>
  </si>
  <si>
    <t>2017.11.05</t>
  </si>
  <si>
    <t>=</t>
  </si>
  <si>
    <t>gear reducer</t>
  </si>
  <si>
    <t>2015.11.16</t>
  </si>
  <si>
    <t>UT 04:24</t>
  </si>
  <si>
    <r>
      <t xml:space="preserve">TBR </t>
    </r>
    <r>
      <rPr>
        <sz val="9"/>
        <color rgb="FF000000"/>
        <rFont val="함초롬바탕"/>
        <family val="1"/>
        <charset val="129"/>
      </rPr>
      <t xml:space="preserve">⇒ </t>
    </r>
    <r>
      <rPr>
        <sz val="9"/>
        <color rgb="FF000000"/>
        <rFont val="맑은 고딕"/>
        <family val="3"/>
        <charset val="129"/>
        <scheme val="minor"/>
      </rPr>
      <t>CTIO</t>
    </r>
  </si>
  <si>
    <r>
      <t xml:space="preserve">12.10 </t>
    </r>
    <r>
      <rPr>
        <sz val="9"/>
        <color rgb="FF000000"/>
        <rFont val="함초롬바탕"/>
        <family val="1"/>
        <charset val="129"/>
      </rPr>
      <t xml:space="preserve">돔수리 </t>
    </r>
  </si>
  <si>
    <t>2016.09.02</t>
  </si>
  <si>
    <t>UT 17:30</t>
  </si>
  <si>
    <t>기어리듀서 마모</t>
  </si>
  <si>
    <r>
      <t>1</t>
    </r>
    <r>
      <rPr>
        <sz val="9"/>
        <color rgb="FF000000"/>
        <rFont val="함초롬바탕"/>
        <family val="1"/>
        <charset val="129"/>
      </rPr>
      <t>개 빌림</t>
    </r>
    <r>
      <rPr>
        <sz val="9"/>
        <color rgb="FF000000"/>
        <rFont val="맑은 고딕"/>
        <family val="3"/>
        <charset val="129"/>
        <scheme val="minor"/>
      </rPr>
      <t>(IRSF)</t>
    </r>
  </si>
  <si>
    <t>2016.03.06.</t>
  </si>
  <si>
    <r>
      <t>01:40(</t>
    </r>
    <r>
      <rPr>
        <sz val="9"/>
        <color rgb="FF000000"/>
        <rFont val="함초롬바탕"/>
        <family val="1"/>
        <charset val="129"/>
      </rPr>
      <t>현지</t>
    </r>
    <r>
      <rPr>
        <sz val="9"/>
        <color rgb="FF000000"/>
        <rFont val="맑은 고딕"/>
        <family val="3"/>
        <charset val="129"/>
        <scheme val="minor"/>
      </rPr>
      <t>)</t>
    </r>
  </si>
  <si>
    <r>
      <t xml:space="preserve">현지 가공 </t>
    </r>
    <r>
      <rPr>
        <sz val="9"/>
        <color rgb="FF000000"/>
        <rFont val="맑은 고딕"/>
        <family val="3"/>
        <charset val="129"/>
        <scheme val="minor"/>
      </rPr>
      <t>1 (Rodney)</t>
    </r>
  </si>
  <si>
    <r>
      <t xml:space="preserve">+ </t>
    </r>
    <r>
      <rPr>
        <sz val="9"/>
        <color rgb="FF000000"/>
        <rFont val="함초롬바탕"/>
        <family val="1"/>
        <charset val="129"/>
      </rPr>
      <t xml:space="preserve">기증 </t>
    </r>
    <r>
      <rPr>
        <sz val="9"/>
        <color rgb="FF000000"/>
        <rFont val="맑은 고딕"/>
        <family val="3"/>
        <charset val="129"/>
        <scheme val="minor"/>
      </rPr>
      <t>1 (LGCGT)</t>
    </r>
  </si>
  <si>
    <t>3</t>
  </si>
  <si>
    <t>UT 22:54</t>
  </si>
  <si>
    <r>
      <t xml:space="preserve">2MASS </t>
    </r>
    <r>
      <rPr>
        <sz val="9"/>
        <color rgb="FF000000"/>
        <rFont val="함초롬바탕"/>
        <family val="1"/>
        <charset val="129"/>
      </rPr>
      <t>빌림</t>
    </r>
    <r>
      <rPr>
        <sz val="9"/>
        <color rgb="FF000000"/>
        <rFont val="맑은 고딕"/>
        <family val="3"/>
        <charset val="129"/>
        <scheme val="minor"/>
      </rPr>
      <t>(2</t>
    </r>
    <r>
      <rPr>
        <sz val="9"/>
        <color rgb="FF000000"/>
        <rFont val="함초롬바탕"/>
        <family val="1"/>
        <charset val="129"/>
      </rPr>
      <t>개</t>
    </r>
    <r>
      <rPr>
        <sz val="9"/>
        <color rgb="FF000000"/>
        <rFont val="맑은 고딕"/>
        <family val="3"/>
        <charset val="129"/>
        <scheme val="minor"/>
      </rPr>
      <t>)</t>
    </r>
  </si>
  <si>
    <t>(F. Javier Rojas)</t>
  </si>
  <si>
    <t>2016.12.21</t>
  </si>
  <si>
    <t>11.29.</t>
  </si>
  <si>
    <t>UT 12:43</t>
  </si>
  <si>
    <t>spare 2 (TBR)</t>
  </si>
  <si>
    <t>2016.09.29</t>
  </si>
  <si>
    <r>
      <t>돔 소음</t>
    </r>
    <r>
      <rPr>
        <sz val="9"/>
        <color rgb="FF000000"/>
        <rFont val="맑은 고딕"/>
        <family val="3"/>
        <charset val="129"/>
        <scheme val="minor"/>
      </rPr>
      <t>/</t>
    </r>
    <r>
      <rPr>
        <sz val="9"/>
        <color rgb="FF000000"/>
        <rFont val="함초롬바탕"/>
        <family val="1"/>
        <charset val="129"/>
      </rPr>
      <t>멈춤 현상 발생⇒돔정렬</t>
    </r>
    <r>
      <rPr>
        <sz val="9"/>
        <color rgb="FF000000"/>
        <rFont val="맑은 고딕"/>
        <family val="3"/>
        <charset val="129"/>
        <scheme val="minor"/>
      </rPr>
      <t>(</t>
    </r>
    <r>
      <rPr>
        <sz val="9"/>
        <color rgb="FF000000"/>
        <rFont val="함초롬바탕"/>
        <family val="1"/>
        <charset val="129"/>
      </rPr>
      <t>예방</t>
    </r>
    <r>
      <rPr>
        <sz val="9"/>
        <color rgb="FF000000"/>
        <rFont val="맑은 고딕"/>
        <family val="3"/>
        <charset val="129"/>
        <scheme val="minor"/>
      </rPr>
      <t>)</t>
    </r>
  </si>
  <si>
    <r>
      <t xml:space="preserve">기어박스 </t>
    </r>
    <r>
      <rPr>
        <sz val="9"/>
        <color rgb="FF000000"/>
        <rFont val="맑은 고딕"/>
        <family val="3"/>
        <charset val="129"/>
        <scheme val="minor"/>
      </rPr>
      <t>2</t>
    </r>
    <r>
      <rPr>
        <sz val="9"/>
        <color rgb="FF000000"/>
        <rFont val="함초롬바탕"/>
        <family val="1"/>
        <charset val="129"/>
      </rPr>
      <t xml:space="preserve">개 </t>
    </r>
  </si>
  <si>
    <r>
      <t>스프로켓 교체 시</t>
    </r>
    <r>
      <rPr>
        <sz val="9"/>
        <color rgb="FF000000"/>
        <rFont val="맑은 고딕"/>
        <family val="3"/>
        <charset val="129"/>
        <scheme val="minor"/>
      </rPr>
      <t>(</t>
    </r>
    <r>
      <rPr>
        <sz val="9"/>
        <color rgb="FF000000"/>
        <rFont val="함초롬바탕"/>
        <family val="1"/>
        <charset val="129"/>
      </rPr>
      <t>위</t>
    </r>
    <r>
      <rPr>
        <sz val="9"/>
        <color rgb="FF000000"/>
        <rFont val="맑은 고딕"/>
        <family val="3"/>
        <charset val="129"/>
        <scheme val="minor"/>
      </rPr>
      <t>)</t>
    </r>
  </si>
  <si>
    <r>
      <t xml:space="preserve">기어리듀서 </t>
    </r>
    <r>
      <rPr>
        <sz val="9"/>
        <color rgb="FF000000"/>
        <rFont val="맑은 고딕"/>
        <family val="3"/>
        <charset val="129"/>
        <scheme val="minor"/>
      </rPr>
      <t>2</t>
    </r>
    <r>
      <rPr>
        <sz val="9"/>
        <color rgb="FF000000"/>
        <rFont val="함초롬바탕"/>
        <family val="1"/>
        <charset val="129"/>
      </rPr>
      <t>개 교체</t>
    </r>
  </si>
  <si>
    <t>2017.04.14</t>
  </si>
  <si>
    <r>
      <t xml:space="preserve">기어박스 고정볼트 파손으로 </t>
    </r>
    <r>
      <rPr>
        <sz val="9"/>
        <color rgb="FF000000"/>
        <rFont val="맑은 고딕"/>
        <family val="3"/>
        <charset val="129"/>
        <scheme val="minor"/>
      </rPr>
      <t>sprocket</t>
    </r>
    <r>
      <rPr>
        <sz val="9"/>
        <color rgb="FF000000"/>
        <rFont val="함초롬바탕"/>
        <family val="1"/>
        <charset val="129"/>
      </rPr>
      <t>이탈</t>
    </r>
  </si>
  <si>
    <t>-</t>
  </si>
  <si>
    <t>2017.05.30</t>
  </si>
  <si>
    <t>2017.08.06</t>
  </si>
  <si>
    <r>
      <t>2</t>
    </r>
    <r>
      <rPr>
        <sz val="9"/>
        <color rgb="FF000000"/>
        <rFont val="함초롬바탕"/>
        <family val="1"/>
        <charset val="129"/>
      </rPr>
      <t>개 빌림</t>
    </r>
    <r>
      <rPr>
        <sz val="9"/>
        <color rgb="FF000000"/>
        <rFont val="맑은 고딕"/>
        <family val="3"/>
        <charset val="129"/>
        <scheme val="minor"/>
      </rPr>
      <t>(LSST)</t>
    </r>
  </si>
  <si>
    <t>돔 회전 간섭</t>
  </si>
  <si>
    <t>2017.08.15</t>
  </si>
  <si>
    <r>
      <t>Roller</t>
    </r>
    <r>
      <rPr>
        <sz val="9"/>
        <color rgb="FF000000"/>
        <rFont val="함초롬바탕"/>
        <family val="1"/>
        <charset val="129"/>
      </rPr>
      <t>와 간섭되는 볼트들 파손</t>
    </r>
  </si>
  <si>
    <t>2014.08.30</t>
  </si>
  <si>
    <r>
      <t>(</t>
    </r>
    <r>
      <rPr>
        <sz val="9"/>
        <color rgb="FF000000"/>
        <rFont val="함초롬바탕"/>
        <family val="1"/>
        <charset val="129"/>
      </rPr>
      <t>관측종료</t>
    </r>
    <r>
      <rPr>
        <sz val="9"/>
        <color rgb="FF000000"/>
        <rFont val="맑은 고딕"/>
        <family val="3"/>
        <charset val="129"/>
        <scheme val="minor"/>
      </rPr>
      <t>)</t>
    </r>
  </si>
  <si>
    <r>
      <t>Roller</t>
    </r>
    <r>
      <rPr>
        <sz val="9"/>
        <color rgb="FF000000"/>
        <rFont val="함초롬바탕"/>
        <family val="1"/>
        <charset val="129"/>
      </rPr>
      <t>와 간섭되는 볼트들 파손⇒</t>
    </r>
    <r>
      <rPr>
        <sz val="9"/>
        <color rgb="FF000000"/>
        <rFont val="맑은 고딕"/>
        <family val="3"/>
        <charset val="129"/>
        <scheme val="minor"/>
      </rPr>
      <t>John</t>
    </r>
  </si>
  <si>
    <t>Dome</t>
  </si>
  <si>
    <t>Shutter</t>
  </si>
  <si>
    <t>shutter ear</t>
  </si>
  <si>
    <t>2016.09.06</t>
  </si>
  <si>
    <t>UT 05:14</t>
  </si>
  <si>
    <r>
      <t>현지 가공</t>
    </r>
    <r>
      <rPr>
        <sz val="9"/>
        <color rgb="FF000000"/>
        <rFont val="맑은 고딕"/>
        <family val="3"/>
        <charset val="129"/>
        <scheme val="minor"/>
      </rPr>
      <t>(CTIO)</t>
    </r>
  </si>
  <si>
    <t>2017.01.03</t>
  </si>
  <si>
    <t>UT 01:00</t>
  </si>
  <si>
    <t>UT 05:57</t>
  </si>
  <si>
    <r>
      <t xml:space="preserve">Ash </t>
    </r>
    <r>
      <rPr>
        <sz val="9"/>
        <color rgb="FF000000"/>
        <rFont val="함초롬바탕"/>
        <family val="1"/>
        <charset val="129"/>
      </rPr>
      <t xml:space="preserve">정품 빌림 </t>
    </r>
  </si>
  <si>
    <t>(ESteban)</t>
  </si>
  <si>
    <t>UT 06:51</t>
  </si>
  <si>
    <r>
      <t xml:space="preserve">shutter ear </t>
    </r>
    <r>
      <rPr>
        <sz val="9"/>
        <color rgb="FF000000"/>
        <rFont val="함초롬바탕"/>
        <family val="1"/>
        <charset val="129"/>
      </rPr>
      <t>닳음</t>
    </r>
  </si>
  <si>
    <t>shutter rail</t>
  </si>
  <si>
    <t>마모</t>
  </si>
  <si>
    <t>셔터 부분</t>
  </si>
  <si>
    <t>CST 19:30</t>
  </si>
  <si>
    <t>관측시작시 고장</t>
  </si>
  <si>
    <t>셔터부분 볼트 풀림</t>
  </si>
  <si>
    <t>2016.08.19</t>
  </si>
  <si>
    <r>
      <t xml:space="preserve">셔터 구동부 나사풀림⇒ </t>
    </r>
    <r>
      <rPr>
        <sz val="9"/>
        <color rgb="FF000000"/>
        <rFont val="맑은 고딕"/>
        <family val="3"/>
        <charset val="129"/>
        <scheme val="minor"/>
      </rPr>
      <t xml:space="preserve">John </t>
    </r>
    <r>
      <rPr>
        <sz val="9"/>
        <color rgb="FF000000"/>
        <rFont val="함초롬바탕"/>
        <family val="1"/>
        <charset val="129"/>
      </rPr>
      <t>즉각해결</t>
    </r>
  </si>
  <si>
    <t>2016.06.14.</t>
  </si>
  <si>
    <r>
      <t xml:space="preserve">셔터 </t>
    </r>
    <r>
      <rPr>
        <sz val="9"/>
        <color rgb="FF000000"/>
        <rFont val="맑은 고딕"/>
        <family val="3"/>
        <charset val="129"/>
        <scheme val="minor"/>
      </rPr>
      <t xml:space="preserve">lovejoy coupler </t>
    </r>
    <r>
      <rPr>
        <sz val="9"/>
        <color rgb="FF000000"/>
        <rFont val="함초롬바탕"/>
        <family val="1"/>
        <charset val="129"/>
      </rPr>
      <t>나사 풀림⇒</t>
    </r>
    <r>
      <rPr>
        <sz val="9"/>
        <color rgb="FF000000"/>
        <rFont val="맑은 고딕"/>
        <family val="3"/>
        <charset val="129"/>
        <scheme val="minor"/>
      </rPr>
      <t>OP</t>
    </r>
    <r>
      <rPr>
        <sz val="9"/>
        <color rgb="FF000000"/>
        <rFont val="함초롬바탕"/>
        <family val="1"/>
        <charset val="129"/>
      </rPr>
      <t>직접해결</t>
    </r>
  </si>
  <si>
    <t>2017.04.21</t>
  </si>
  <si>
    <r>
      <t xml:space="preserve">(close : </t>
    </r>
    <r>
      <rPr>
        <sz val="9"/>
        <color rgb="FF000000"/>
        <rFont val="함초롬바탕"/>
        <family val="1"/>
        <charset val="129"/>
      </rPr>
      <t>쟈키 이용</t>
    </r>
    <r>
      <rPr>
        <sz val="9"/>
        <color rgb="FF000000"/>
        <rFont val="맑은 고딕"/>
        <family val="3"/>
        <charset val="129"/>
        <scheme val="minor"/>
      </rPr>
      <t>)</t>
    </r>
  </si>
  <si>
    <t>SSO(4.29)</t>
  </si>
  <si>
    <r>
      <t xml:space="preserve">: </t>
    </r>
    <r>
      <rPr>
        <sz val="9"/>
        <color rgb="FF000000"/>
        <rFont val="함초롬바탕"/>
        <family val="1"/>
        <charset val="129"/>
      </rPr>
      <t>셔터이어 교체</t>
    </r>
  </si>
  <si>
    <t>2017.05.06</t>
  </si>
  <si>
    <t>셔터 재고장</t>
  </si>
  <si>
    <t>리밋 스위치 위치조정</t>
  </si>
  <si>
    <r>
      <t xml:space="preserve">SSO: </t>
    </r>
    <r>
      <rPr>
        <sz val="9"/>
        <color rgb="FF000000"/>
        <rFont val="함초롬바탕"/>
        <family val="1"/>
        <charset val="129"/>
      </rPr>
      <t>비맞음</t>
    </r>
    <r>
      <rPr>
        <sz val="9"/>
        <color rgb="FF000000"/>
        <rFont val="맑은 고딕"/>
        <family val="3"/>
        <charset val="129"/>
        <scheme val="minor"/>
      </rPr>
      <t xml:space="preserve">, </t>
    </r>
    <r>
      <rPr>
        <sz val="9"/>
        <color rgb="FF000000"/>
        <rFont val="함초롬바탕"/>
        <family val="1"/>
        <charset val="129"/>
      </rPr>
      <t>레일 마모 확인</t>
    </r>
  </si>
  <si>
    <t>2017.06.21</t>
  </si>
  <si>
    <r>
      <t xml:space="preserve">모터샤프트 </t>
    </r>
    <r>
      <rPr>
        <sz val="9"/>
        <color rgb="FF000000"/>
        <rFont val="맑은 고딕"/>
        <family val="3"/>
        <charset val="129"/>
        <scheme val="minor"/>
      </rPr>
      <t xml:space="preserve">&amp; </t>
    </r>
    <r>
      <rPr>
        <sz val="9"/>
        <color rgb="FF000000"/>
        <rFont val="함초롬바탕"/>
        <family val="1"/>
        <charset val="129"/>
      </rPr>
      <t>기어샤프트 연결 커플링고장</t>
    </r>
  </si>
  <si>
    <t>제어 부분</t>
  </si>
  <si>
    <r>
      <t>2016.12.22(</t>
    </r>
    <r>
      <rPr>
        <sz val="9"/>
        <color rgb="FF000000"/>
        <rFont val="함초롬바탕"/>
        <family val="1"/>
        <charset val="129"/>
      </rPr>
      <t>관측종료</t>
    </r>
    <r>
      <rPr>
        <sz val="9"/>
        <color rgb="FF000000"/>
        <rFont val="맑은 고딕"/>
        <family val="3"/>
        <charset val="129"/>
        <scheme val="minor"/>
      </rPr>
      <t>)</t>
    </r>
  </si>
  <si>
    <r>
      <t>돔셔터 제어 안됨</t>
    </r>
    <r>
      <rPr>
        <sz val="9"/>
        <color rgb="FF000000"/>
        <rFont val="맑은 고딕"/>
        <family val="3"/>
        <charset val="129"/>
        <scheme val="minor"/>
      </rPr>
      <t>/</t>
    </r>
    <r>
      <rPr>
        <sz val="9"/>
        <color rgb="FF000000"/>
        <rFont val="함초롬바탕"/>
        <family val="1"/>
        <charset val="129"/>
      </rPr>
      <t>전기문제</t>
    </r>
    <r>
      <rPr>
        <sz val="9"/>
        <color rgb="FF000000"/>
        <rFont val="맑은 고딕"/>
        <family val="3"/>
        <charset val="129"/>
        <scheme val="minor"/>
      </rPr>
      <t>?</t>
    </r>
    <r>
      <rPr>
        <sz val="9"/>
        <color rgb="FF000000"/>
        <rFont val="함초롬바탕"/>
        <family val="1"/>
        <charset val="129"/>
      </rPr>
      <t>⇒</t>
    </r>
    <r>
      <rPr>
        <sz val="9"/>
        <color rgb="FF000000"/>
        <rFont val="맑은 고딕"/>
        <family val="3"/>
        <charset val="129"/>
        <scheme val="minor"/>
      </rPr>
      <t>John</t>
    </r>
  </si>
  <si>
    <t>관측 중단 일수</t>
  </si>
  <si>
    <r>
      <t xml:space="preserve">스프로켓 </t>
    </r>
    <r>
      <rPr>
        <sz val="9"/>
        <color rgb="FF000000"/>
        <rFont val="맑은 고딕"/>
        <family val="3"/>
        <charset val="129"/>
        <scheme val="minor"/>
      </rPr>
      <t>2</t>
    </r>
    <r>
      <rPr>
        <sz val="9"/>
        <color rgb="FF000000"/>
        <rFont val="함초롬바탕"/>
        <family val="1"/>
        <charset val="129"/>
      </rPr>
      <t>개</t>
    </r>
    <r>
      <rPr>
        <sz val="9"/>
        <color rgb="FF000000"/>
        <rFont val="맑은 고딕"/>
        <family val="3"/>
        <charset val="129"/>
      </rPr>
      <t xml:space="preserve"> 교체</t>
    </r>
    <phoneticPr fontId="1" type="noConversion"/>
  </si>
  <si>
    <t>세부내용</t>
    <phoneticPr fontId="1" type="noConversion"/>
  </si>
  <si>
    <t>SAAO</t>
    <phoneticPr fontId="1" type="noConversion"/>
  </si>
  <si>
    <t>돔 회전 롤러와 스커트 볼트 간섭으로 돔회전시 특정위치에서 멈춤</t>
    <phoneticPr fontId="1" type="noConversion"/>
  </si>
  <si>
    <t>SSO</t>
    <phoneticPr fontId="1" type="noConversion"/>
  </si>
  <si>
    <t>SSO</t>
    <phoneticPr fontId="1" type="noConversion"/>
  </si>
  <si>
    <t>관측 종료후 돔 테스트 중 문제 발생, John 해결</t>
    <phoneticPr fontId="1" type="noConversion"/>
  </si>
  <si>
    <t xml:space="preserve">LCOGT 기증 + Rodney 현지가공 </t>
    <phoneticPr fontId="1" type="noConversion"/>
  </si>
  <si>
    <t>해결사</t>
    <phoneticPr fontId="1" type="noConversion"/>
  </si>
  <si>
    <t>John</t>
    <phoneticPr fontId="1" type="noConversion"/>
  </si>
  <si>
    <t>TBR</t>
    <phoneticPr fontId="1" type="noConversion"/>
  </si>
  <si>
    <t>Rodney</t>
    <phoneticPr fontId="1" type="noConversion"/>
  </si>
  <si>
    <t>볼트 풀림</t>
    <phoneticPr fontId="1" type="noConversion"/>
  </si>
  <si>
    <t>SAAO</t>
    <phoneticPr fontId="1" type="noConversion"/>
  </si>
  <si>
    <t>John</t>
    <phoneticPr fontId="1" type="noConversion"/>
  </si>
  <si>
    <t>John</t>
    <phoneticPr fontId="1" type="noConversion"/>
  </si>
  <si>
    <t>비고</t>
    <phoneticPr fontId="1" type="noConversion"/>
  </si>
  <si>
    <t>IRSF 대여</t>
    <phoneticPr fontId="1" type="noConversion"/>
  </si>
  <si>
    <t>TBR 배송</t>
    <phoneticPr fontId="1" type="noConversion"/>
  </si>
  <si>
    <t>TBR</t>
    <phoneticPr fontId="1" type="noConversion"/>
  </si>
  <si>
    <t>IRSF</t>
    <phoneticPr fontId="1" type="noConversion"/>
  </si>
  <si>
    <t>수리방법</t>
    <phoneticPr fontId="1" type="noConversion"/>
  </si>
  <si>
    <t>2MASS</t>
    <phoneticPr fontId="1" type="noConversion"/>
  </si>
  <si>
    <t>2MASS 대여 (F.Javier Rojas)</t>
    <phoneticPr fontId="1" type="noConversion"/>
  </si>
  <si>
    <t>스프로켓 마모 (북쪽) (2016-09-14 교체)</t>
    <phoneticPr fontId="1" type="noConversion"/>
  </si>
  <si>
    <t>John이 마모 상태 확인하여 교체</t>
    <phoneticPr fontId="1" type="noConversion"/>
  </si>
  <si>
    <t>키워드(1)</t>
    <phoneticPr fontId="1" type="noConversion"/>
  </si>
  <si>
    <t>키워드(2)</t>
    <phoneticPr fontId="1" type="noConversion"/>
  </si>
  <si>
    <t>shutter</t>
    <phoneticPr fontId="1" type="noConversion"/>
  </si>
  <si>
    <t>shutter</t>
    <phoneticPr fontId="1" type="noConversion"/>
  </si>
  <si>
    <t>dome</t>
    <phoneticPr fontId="1" type="noConversion"/>
  </si>
  <si>
    <t>dome</t>
    <phoneticPr fontId="1" type="noConversion"/>
  </si>
  <si>
    <t>dome</t>
    <phoneticPr fontId="1" type="noConversion"/>
  </si>
  <si>
    <t>dome</t>
    <phoneticPr fontId="1" type="noConversion"/>
  </si>
  <si>
    <t>dome</t>
    <phoneticPr fontId="1" type="noConversion"/>
  </si>
  <si>
    <t>dome</t>
    <phoneticPr fontId="1" type="noConversion"/>
  </si>
  <si>
    <t>키워드(3)</t>
    <phoneticPr fontId="1" type="noConversion"/>
  </si>
  <si>
    <t>shutter</t>
    <phoneticPr fontId="1" type="noConversion"/>
  </si>
  <si>
    <t>Jorge &amp; Cristian이 돔 정렬 문제점 보고</t>
    <phoneticPr fontId="1" type="noConversion"/>
  </si>
  <si>
    <t>Esteban</t>
    <phoneticPr fontId="1" type="noConversion"/>
  </si>
  <si>
    <t>shutter</t>
    <phoneticPr fontId="1" type="noConversion"/>
  </si>
  <si>
    <t>John</t>
    <phoneticPr fontId="1" type="noConversion"/>
  </si>
  <si>
    <t>dome</t>
    <phoneticPr fontId="1" type="noConversion"/>
  </si>
  <si>
    <t>John</t>
    <phoneticPr fontId="1" type="noConversion"/>
  </si>
  <si>
    <t>IRSF</t>
    <phoneticPr fontId="1" type="noConversion"/>
  </si>
  <si>
    <t>-</t>
    <phoneticPr fontId="1" type="noConversion"/>
  </si>
  <si>
    <t>원인에 대한 특별한 보고 없었음</t>
    <phoneticPr fontId="1" type="noConversion"/>
  </si>
  <si>
    <t>Esteban</t>
    <phoneticPr fontId="1" type="noConversion"/>
  </si>
  <si>
    <t>현지가공품(2016-09-06, Esteban)</t>
    <phoneticPr fontId="1" type="noConversion"/>
  </si>
  <si>
    <t>2016-09-06에는 남쪽만 교체, 나머지 북쪽도 교체</t>
    <phoneticPr fontId="1" type="noConversion"/>
  </si>
  <si>
    <t xml:space="preserve">3~4개월마다 주기적인 체크 요청 (2017-01-04, Esteban ) </t>
    <phoneticPr fontId="1" type="noConversion"/>
  </si>
  <si>
    <t xml:space="preserve">현지가공품 </t>
    <phoneticPr fontId="1" type="noConversion"/>
  </si>
  <si>
    <t>spare</t>
    <phoneticPr fontId="1" type="noConversion"/>
  </si>
  <si>
    <t>repair</t>
    <phoneticPr fontId="1" type="noConversion"/>
  </si>
  <si>
    <t>making</t>
    <phoneticPr fontId="1" type="noConversion"/>
  </si>
  <si>
    <t>repair</t>
    <phoneticPr fontId="1" type="noConversion"/>
  </si>
  <si>
    <t>making</t>
    <phoneticPr fontId="1" type="noConversion"/>
  </si>
  <si>
    <t>LCOGT + making</t>
    <phoneticPr fontId="1" type="noConversion"/>
  </si>
  <si>
    <t>관측중단(일)</t>
    <phoneticPr fontId="1" type="noConversion"/>
  </si>
  <si>
    <t>SSO</t>
    <phoneticPr fontId="1" type="noConversion"/>
  </si>
  <si>
    <t>Rodney</t>
    <phoneticPr fontId="1" type="noConversion"/>
  </si>
  <si>
    <t>TBR에서 보낸 예비품</t>
    <phoneticPr fontId="1" type="noConversion"/>
  </si>
  <si>
    <t>관측 시작시 돔 회전부 고장, 다음날 Rodney가 예비품으로 교체</t>
    <phoneticPr fontId="1" type="noConversion"/>
  </si>
  <si>
    <t>CTIO</t>
    <phoneticPr fontId="1" type="noConversion"/>
  </si>
  <si>
    <t>spare</t>
    <phoneticPr fontId="1" type="noConversion"/>
  </si>
  <si>
    <t>Ash 정품 (Esteban에게 빌려서 교체)</t>
    <phoneticPr fontId="1" type="noConversion"/>
  </si>
  <si>
    <t>dome</t>
    <phoneticPr fontId="1" type="noConversion"/>
  </si>
  <si>
    <t>고장일</t>
    <phoneticPr fontId="1" type="noConversion"/>
  </si>
  <si>
    <t>수리일</t>
    <phoneticPr fontId="1" type="noConversion"/>
  </si>
  <si>
    <t>SSO</t>
    <phoneticPr fontId="1" type="noConversion"/>
  </si>
  <si>
    <t>Rodney</t>
    <phoneticPr fontId="1" type="noConversion"/>
  </si>
  <si>
    <t>dome</t>
    <phoneticPr fontId="1" type="noConversion"/>
  </si>
  <si>
    <t>CTIO</t>
    <phoneticPr fontId="1" type="noConversion"/>
  </si>
  <si>
    <t>CTIO</t>
    <phoneticPr fontId="1" type="noConversion"/>
  </si>
  <si>
    <t>dome</t>
    <phoneticPr fontId="1" type="noConversion"/>
  </si>
  <si>
    <t>shutter</t>
    <phoneticPr fontId="1" type="noConversion"/>
  </si>
  <si>
    <t>dome</t>
    <phoneticPr fontId="1" type="noConversion"/>
  </si>
  <si>
    <t>LSST</t>
    <phoneticPr fontId="1" type="noConversion"/>
  </si>
  <si>
    <t>CTIO</t>
    <phoneticPr fontId="1" type="noConversion"/>
  </si>
  <si>
    <t>Esteban</t>
    <phoneticPr fontId="1" type="noConversion"/>
  </si>
  <si>
    <t xml:space="preserve">관측 중, 셔터 lovejoy coupler 나사 풀림 확인 </t>
    <phoneticPr fontId="1" type="noConversion"/>
  </si>
  <si>
    <t>OP 직접해결 (조정우, 김동흔)</t>
    <phoneticPr fontId="1" type="noConversion"/>
  </si>
  <si>
    <t>OP</t>
    <phoneticPr fontId="1" type="noConversion"/>
  </si>
  <si>
    <t>날씨가 좋지 않아 돔셔터 닫는 중 문제 발생, John 야간에 해결</t>
    <phoneticPr fontId="1" type="noConversion"/>
  </si>
  <si>
    <t>기어박스 고장 (타는 냄새)</t>
    <phoneticPr fontId="1" type="noConversion"/>
  </si>
  <si>
    <t>Esteban</t>
    <phoneticPr fontId="1" type="noConversion"/>
  </si>
  <si>
    <t>돔 회전시 소음 및 멈춤(정동쪽) 현상 발생 -&gt; 돔 롤러 재정렬로 해결</t>
    <phoneticPr fontId="1" type="noConversion"/>
  </si>
  <si>
    <t>기어리듀서 고장 (북쪽)</t>
    <phoneticPr fontId="1" type="noConversion"/>
  </si>
  <si>
    <t>기어리듀서 고장 (남쪽)</t>
    <phoneticPr fontId="1" type="noConversion"/>
  </si>
  <si>
    <t>관측 후, 돔 셔터 안닫힘 =&gt; 셔터 전원 콘트롤 박스 전원 안들어옴</t>
    <phoneticPr fontId="1" type="noConversion"/>
  </si>
  <si>
    <t>현지 가공품 (셔터이어 마모로 현지에서 가공하여 재설치)</t>
    <phoneticPr fontId="1" type="noConversion"/>
  </si>
  <si>
    <t>돔 기어리듀서 내부 웜휠 마모</t>
    <phoneticPr fontId="1" type="noConversion"/>
  </si>
  <si>
    <t>관측 중</t>
    <phoneticPr fontId="1" type="noConversion"/>
  </si>
  <si>
    <t>관측 종료</t>
    <phoneticPr fontId="1" type="noConversion"/>
  </si>
  <si>
    <t>관측 중</t>
    <phoneticPr fontId="1" type="noConversion"/>
  </si>
  <si>
    <t>관측 중</t>
    <phoneticPr fontId="1" type="noConversion"/>
  </si>
  <si>
    <t>관측 중</t>
    <phoneticPr fontId="1" type="noConversion"/>
  </si>
  <si>
    <t>고장시점</t>
    <phoneticPr fontId="1" type="noConversion"/>
  </si>
  <si>
    <t>사전 교체</t>
    <phoneticPr fontId="1" type="noConversion"/>
  </si>
  <si>
    <t>관측 중</t>
    <phoneticPr fontId="1" type="noConversion"/>
  </si>
  <si>
    <t>관측 시작</t>
    <phoneticPr fontId="1" type="noConversion"/>
  </si>
  <si>
    <t>관측 중</t>
    <phoneticPr fontId="1" type="noConversion"/>
  </si>
  <si>
    <t>관측 중</t>
    <phoneticPr fontId="1" type="noConversion"/>
  </si>
  <si>
    <t>관측 중</t>
    <phoneticPr fontId="1" type="noConversion"/>
  </si>
  <si>
    <t>관측 중, 돔이 멈춰 열어둔 상태로 종료 (다음날 수리)</t>
    <phoneticPr fontId="1" type="noConversion"/>
  </si>
  <si>
    <t>구동부 볼트 풀림</t>
    <phoneticPr fontId="1" type="noConversion"/>
  </si>
  <si>
    <t>관측 중</t>
    <phoneticPr fontId="1" type="noConversion"/>
  </si>
  <si>
    <t>돔 기어리듀서 고정 볼트 4개 모두 파손</t>
    <phoneticPr fontId="1" type="noConversion"/>
  </si>
  <si>
    <t xml:space="preserve">현지가공품 (임시 방편으로 Rodney가 수리, 4회 방문 후, 2017-04-29 수리 완료) </t>
    <phoneticPr fontId="1" type="noConversion"/>
  </si>
  <si>
    <t>수리 이후, 셔터에서 지속적인 소음 발생 (2017-06-27까지 보고됨)</t>
    <phoneticPr fontId="1" type="noConversion"/>
  </si>
  <si>
    <t>repair</t>
    <phoneticPr fontId="1" type="noConversion"/>
  </si>
  <si>
    <t>Rodney</t>
    <phoneticPr fontId="1" type="noConversion"/>
  </si>
  <si>
    <t>Rodney</t>
    <phoneticPr fontId="1" type="noConversion"/>
  </si>
  <si>
    <t>돔 회전 롤러 간섭</t>
    <phoneticPr fontId="1" type="noConversion"/>
  </si>
  <si>
    <t>기어리듀서</t>
    <phoneticPr fontId="1" type="noConversion"/>
  </si>
  <si>
    <t>기어리듀서</t>
    <phoneticPr fontId="1" type="noConversion"/>
  </si>
  <si>
    <t>기어리듀서</t>
    <phoneticPr fontId="1" type="noConversion"/>
  </si>
  <si>
    <t>스프로켓</t>
    <phoneticPr fontId="1" type="noConversion"/>
  </si>
  <si>
    <t>기어리듀서</t>
    <phoneticPr fontId="1" type="noConversion"/>
  </si>
  <si>
    <t>기어리듀서</t>
    <phoneticPr fontId="1" type="noConversion"/>
  </si>
  <si>
    <t>셔터 전원</t>
    <phoneticPr fontId="1" type="noConversion"/>
  </si>
  <si>
    <t>셔터이어</t>
    <phoneticPr fontId="1" type="noConversion"/>
  </si>
  <si>
    <t xml:space="preserve">기어리듀서 고정볼트  </t>
    <phoneticPr fontId="1" type="noConversion"/>
  </si>
  <si>
    <t>셔터부 고장</t>
    <phoneticPr fontId="1" type="noConversion"/>
  </si>
  <si>
    <t>모터 샤프트와 기어 샤프트 연결 커플링 고장</t>
    <phoneticPr fontId="1" type="noConversion"/>
  </si>
  <si>
    <t>셔터부 커플링</t>
    <phoneticPr fontId="1" type="noConversion"/>
  </si>
  <si>
    <t>기어리듀서</t>
    <phoneticPr fontId="1" type="noConversion"/>
  </si>
  <si>
    <t>돔 회전 롤러 간섭</t>
    <phoneticPr fontId="1" type="noConversion"/>
  </si>
  <si>
    <t>관측 중</t>
    <phoneticPr fontId="1" type="noConversion"/>
  </si>
  <si>
    <t>spare</t>
    <phoneticPr fontId="1" type="noConversion"/>
  </si>
  <si>
    <t>셔터이어 교체 : 관측 중 돔 셔터 구동 에러</t>
    <phoneticPr fontId="1" type="noConversion"/>
  </si>
  <si>
    <t>Esteban</t>
    <phoneticPr fontId="1" type="noConversion"/>
  </si>
  <si>
    <t>repair</t>
    <phoneticPr fontId="1" type="noConversion"/>
  </si>
  <si>
    <t>관측 중</t>
    <phoneticPr fontId="1" type="noConversion"/>
  </si>
  <si>
    <t>돔 기어리듀서 고정 볼트 파손 ==&gt; Allen bolts 5/16-18 로 교체</t>
    <phoneticPr fontId="1" type="noConversion"/>
  </si>
  <si>
    <t>케이블타이로 묶어서 관측 완료</t>
    <phoneticPr fontId="1" type="noConversion"/>
  </si>
  <si>
    <t>관측 종료</t>
    <phoneticPr fontId="1" type="noConversion"/>
  </si>
  <si>
    <t>Esteban</t>
    <phoneticPr fontId="1" type="noConversion"/>
  </si>
  <si>
    <t>기어 리듀서 마모</t>
    <phoneticPr fontId="1" type="noConversion"/>
  </si>
  <si>
    <t>4Z002 기어비 40:1 (from LSST)</t>
    <phoneticPr fontId="1" type="noConversion"/>
  </si>
  <si>
    <t>기어 리듀서는 설치하였으나, 돔 회전롤러와 볼트 간섭으로 구동 불가</t>
    <phoneticPr fontId="1" type="noConversion"/>
  </si>
  <si>
    <t>shutter</t>
    <phoneticPr fontId="1" type="noConversion"/>
  </si>
  <si>
    <t>볼트 풀림</t>
    <phoneticPr fontId="1" type="noConversion"/>
  </si>
  <si>
    <t>관측 시작</t>
    <phoneticPr fontId="1" type="noConversion"/>
  </si>
  <si>
    <t xml:space="preserve">셔터부분 볼트가 풀려 돔셔터가 열리지 않음. </t>
    <phoneticPr fontId="1" type="noConversion"/>
  </si>
  <si>
    <t>관측 시작전, 현지 스탭이 바로 해결</t>
    <phoneticPr fontId="1" type="noConversion"/>
  </si>
  <si>
    <t>dome</t>
    <phoneticPr fontId="1" type="noConversion"/>
  </si>
  <si>
    <t>shutter</t>
    <phoneticPr fontId="1" type="noConversion"/>
  </si>
  <si>
    <t>스프로켓</t>
    <phoneticPr fontId="1" type="noConversion"/>
  </si>
  <si>
    <t>dome</t>
    <phoneticPr fontId="1" type="noConversion"/>
  </si>
  <si>
    <t>기어리듀서</t>
    <phoneticPr fontId="1" type="noConversion"/>
  </si>
  <si>
    <t>dome</t>
    <phoneticPr fontId="1" type="noConversion"/>
  </si>
  <si>
    <t>SSO</t>
    <phoneticPr fontId="1" type="noConversion"/>
  </si>
  <si>
    <t>SSO</t>
    <phoneticPr fontId="1" type="noConversion"/>
  </si>
  <si>
    <t>SSO</t>
    <phoneticPr fontId="1" type="noConversion"/>
  </si>
  <si>
    <t>Rodney</t>
    <phoneticPr fontId="1" type="noConversion"/>
  </si>
  <si>
    <t>Rodney</t>
    <phoneticPr fontId="1" type="noConversion"/>
  </si>
  <si>
    <t>making</t>
    <phoneticPr fontId="1" type="noConversion"/>
  </si>
  <si>
    <t>spare</t>
    <phoneticPr fontId="1" type="noConversion"/>
  </si>
  <si>
    <t>repair</t>
    <phoneticPr fontId="1" type="noConversion"/>
  </si>
  <si>
    <t>돔 기어리듀서 스페어로 양쪽 교체</t>
    <phoneticPr fontId="1" type="noConversion"/>
  </si>
  <si>
    <t>돔 기어리듀서 고정 볼트 3개 파손</t>
    <phoneticPr fontId="1" type="noConversion"/>
  </si>
  <si>
    <t>관측 중</t>
    <phoneticPr fontId="1" type="noConversion"/>
  </si>
  <si>
    <t>기어리듀서</t>
    <phoneticPr fontId="1" type="noConversion"/>
  </si>
  <si>
    <t>스프로켓</t>
    <phoneticPr fontId="1" type="noConversion"/>
  </si>
  <si>
    <t>기어리듀서</t>
    <phoneticPr fontId="1" type="noConversion"/>
  </si>
  <si>
    <t>스프로켓</t>
    <phoneticPr fontId="1" type="noConversion"/>
  </si>
  <si>
    <t>SAAO</t>
    <phoneticPr fontId="1" type="noConversion"/>
  </si>
  <si>
    <t>LeeCU, LeeDJ</t>
    <phoneticPr fontId="1" type="noConversion"/>
  </si>
  <si>
    <t>LeeCU, LeeDJ</t>
    <phoneticPr fontId="1" type="noConversion"/>
  </si>
  <si>
    <t>spare</t>
    <phoneticPr fontId="1" type="noConversion"/>
  </si>
  <si>
    <t>spare</t>
    <phoneticPr fontId="1" type="noConversion"/>
  </si>
  <si>
    <t>정비</t>
    <phoneticPr fontId="1" type="noConversion"/>
  </si>
  <si>
    <t>정비</t>
    <phoneticPr fontId="1" type="noConversion"/>
  </si>
  <si>
    <t>정비</t>
    <phoneticPr fontId="1" type="noConversion"/>
  </si>
  <si>
    <t>남아공 정비기간</t>
    <phoneticPr fontId="1" type="noConversion"/>
  </si>
  <si>
    <t>칠레 정비기간</t>
    <phoneticPr fontId="1" type="noConversion"/>
  </si>
  <si>
    <t>칠레 정비기간</t>
    <phoneticPr fontId="1" type="noConversion"/>
  </si>
  <si>
    <t>CTIO</t>
    <phoneticPr fontId="1" type="noConversion"/>
  </si>
  <si>
    <t>스프로켓 양쪽이 모두 마모되어 멜버른에서 가공</t>
    <phoneticPr fontId="1" type="noConversion"/>
  </si>
  <si>
    <t>spare</t>
    <phoneticPr fontId="1" type="noConversion"/>
  </si>
  <si>
    <t>칠레 정비 출장 후, 50일 만에 고장</t>
    <phoneticPr fontId="1" type="noConversion"/>
  </si>
  <si>
    <t>LeeCU, LeeDJ</t>
    <phoneticPr fontId="1" type="noConversion"/>
  </si>
  <si>
    <t>dome</t>
    <phoneticPr fontId="1" type="noConversion"/>
  </si>
  <si>
    <t>shutter</t>
    <phoneticPr fontId="1" type="noConversion"/>
  </si>
  <si>
    <t>CTIO</t>
    <phoneticPr fontId="1" type="noConversion"/>
  </si>
  <si>
    <t>spare</t>
    <phoneticPr fontId="1" type="noConversion"/>
  </si>
  <si>
    <t>관측 시작</t>
    <phoneticPr fontId="1" type="noConversion"/>
  </si>
  <si>
    <t>2.5 개월만에 고장</t>
    <phoneticPr fontId="1" type="noConversion"/>
  </si>
  <si>
    <t>총합계</t>
  </si>
  <si>
    <t>합계 : 관측중단(일)</t>
  </si>
  <si>
    <t>dome</t>
  </si>
  <si>
    <t>making</t>
  </si>
  <si>
    <t>관측 중</t>
  </si>
  <si>
    <t>spare</t>
  </si>
  <si>
    <t>(비어 있음)</t>
  </si>
  <si>
    <t>수리일</t>
  </si>
  <si>
    <t>키워드(1)</t>
  </si>
  <si>
    <t>키워드(2)</t>
  </si>
  <si>
    <t>키워드(3)</t>
  </si>
  <si>
    <t>해결사</t>
  </si>
  <si>
    <t>수리방법</t>
  </si>
  <si>
    <t>고장시점</t>
  </si>
  <si>
    <t>세부내용</t>
  </si>
  <si>
    <t>셔터이어</t>
    <phoneticPr fontId="1" type="noConversion"/>
  </si>
  <si>
    <t>셔터이어</t>
    <phoneticPr fontId="1" type="noConversion"/>
  </si>
  <si>
    <t>셔터이어</t>
    <phoneticPr fontId="1" type="noConversion"/>
  </si>
  <si>
    <t>셔터이어</t>
    <phoneticPr fontId="1" type="noConversion"/>
  </si>
  <si>
    <t>셔터이어</t>
    <phoneticPr fontId="1" type="noConversion"/>
  </si>
  <si>
    <t>dome</t>
    <phoneticPr fontId="1" type="noConversion"/>
  </si>
  <si>
    <t>contactor</t>
    <phoneticPr fontId="1" type="noConversion"/>
  </si>
  <si>
    <t>SAAO</t>
    <phoneticPr fontId="1" type="noConversion"/>
  </si>
  <si>
    <t>spare</t>
    <phoneticPr fontId="1" type="noConversion"/>
  </si>
  <si>
    <t>정비</t>
    <phoneticPr fontId="1" type="noConversion"/>
  </si>
  <si>
    <t>Keegeun</t>
    <phoneticPr fontId="1" type="noConversion"/>
  </si>
  <si>
    <t>SIRIUS 3RT1016-1BB42 / SIEMENS</t>
  </si>
  <si>
    <t>모델명</t>
    <phoneticPr fontId="1" type="noConversion"/>
  </si>
  <si>
    <t>AUTO Dome 빨간불 점등(수동 모드에서 RIGHT 방향 작동 안함)  Dome Controller NC type contactor(K4-DR) 고장</t>
    <phoneticPr fontId="1" type="noConversion"/>
  </si>
  <si>
    <t>spare 부품으로 Swap하여 사용, 2018-03-16 부품 구매하여 교체</t>
    <phoneticPr fontId="1" type="noConversion"/>
  </si>
  <si>
    <t>dome</t>
    <phoneticPr fontId="1" type="noConversion"/>
  </si>
  <si>
    <t>방풍막</t>
    <phoneticPr fontId="1" type="noConversion"/>
  </si>
  <si>
    <t>관측 시작</t>
    <phoneticPr fontId="1" type="noConversion"/>
  </si>
  <si>
    <t>관측자가 임시로 분리함 -&gt;</t>
    <phoneticPr fontId="1" type="noConversion"/>
  </si>
  <si>
    <t>dome</t>
    <phoneticPr fontId="1" type="noConversion"/>
  </si>
  <si>
    <t>콘트롤러</t>
    <phoneticPr fontId="1" type="noConversion"/>
  </si>
  <si>
    <t>Carlson</t>
    <phoneticPr fontId="1" type="noConversion"/>
  </si>
  <si>
    <t>관측 시작</t>
    <phoneticPr fontId="1" type="noConversion"/>
  </si>
  <si>
    <t>Error message : Dome Shutter – Connection Error</t>
    <phoneticPr fontId="1" type="noConversion"/>
  </si>
  <si>
    <t>진동으로 인해 돔 셔터 콘트롤 박스내의 선이 빠짐 -&gt; 연결</t>
    <phoneticPr fontId="1" type="noConversion"/>
  </si>
  <si>
    <t>repair</t>
    <phoneticPr fontId="1" type="noConversion"/>
  </si>
  <si>
    <t>2017-04-04부터 셔터 소음 심함, 2017-04-21 셔터부 볼트 풀림으로 판단 (자키를 이용해 닫음)</t>
    <phoneticPr fontId="1" type="noConversion"/>
  </si>
  <si>
    <t>사이트(2)</t>
  </si>
  <si>
    <t>사이트(2)</t>
    <phoneticPr fontId="1" type="noConversion"/>
  </si>
  <si>
    <t>사이트(1)</t>
  </si>
  <si>
    <t>사이트(1)</t>
    <phoneticPr fontId="1" type="noConversion"/>
  </si>
  <si>
    <t>dome</t>
    <phoneticPr fontId="1" type="noConversion"/>
  </si>
  <si>
    <t>shutter</t>
    <phoneticPr fontId="1" type="noConversion"/>
  </si>
  <si>
    <t>셔터이어</t>
    <phoneticPr fontId="1" type="noConversion"/>
  </si>
  <si>
    <t>SSO</t>
    <phoneticPr fontId="1" type="noConversion"/>
  </si>
  <si>
    <t>SSO</t>
    <phoneticPr fontId="1" type="noConversion"/>
  </si>
  <si>
    <t>spare</t>
    <phoneticPr fontId="1" type="noConversion"/>
  </si>
  <si>
    <t>정비</t>
    <phoneticPr fontId="1" type="noConversion"/>
  </si>
  <si>
    <t>호주 정비기간</t>
    <phoneticPr fontId="1" type="noConversion"/>
  </si>
  <si>
    <t>Rodney</t>
    <phoneticPr fontId="1" type="noConversion"/>
  </si>
  <si>
    <t>(4/11) 방풍막과 셔터 연결 봉 파손 (4/19) 로드니 수리 완료</t>
    <phoneticPr fontId="1" type="noConversion"/>
  </si>
  <si>
    <t>(모두)</t>
  </si>
  <si>
    <t>dome</t>
    <phoneticPr fontId="1" type="noConversion"/>
  </si>
  <si>
    <t>스프로켓</t>
    <phoneticPr fontId="1" type="noConversion"/>
  </si>
  <si>
    <t>SSO</t>
    <phoneticPr fontId="1" type="noConversion"/>
  </si>
  <si>
    <t>6개월만에 마모됨</t>
    <phoneticPr fontId="1" type="noConversion"/>
  </si>
  <si>
    <t>making</t>
    <phoneticPr fontId="1" type="noConversion"/>
  </si>
  <si>
    <t>남아공 정비기간 중 스프로켓 기어가 얇아진 것을 보고 요청</t>
    <phoneticPr fontId="1" type="noConversion"/>
  </si>
  <si>
    <t>Rodney</t>
    <phoneticPr fontId="1" type="noConversion"/>
  </si>
  <si>
    <t>약 20여일 동안은 동쪽 스프로켓이 완전 마모되어 약 30%남은 서쪽스프로켓으로만 운영</t>
    <phoneticPr fontId="1" type="noConversion"/>
  </si>
  <si>
    <t>shutter</t>
  </si>
  <si>
    <t>관측 시작</t>
  </si>
  <si>
    <t>dome</t>
    <phoneticPr fontId="1" type="noConversion"/>
  </si>
  <si>
    <t>shutter</t>
    <phoneticPr fontId="1" type="noConversion"/>
  </si>
  <si>
    <t>SSO</t>
    <phoneticPr fontId="1" type="noConversion"/>
  </si>
  <si>
    <t>SSO</t>
    <phoneticPr fontId="1" type="noConversion"/>
  </si>
  <si>
    <t>Rodney</t>
    <phoneticPr fontId="1" type="noConversion"/>
  </si>
  <si>
    <t>.</t>
    <phoneticPr fontId="1" type="noConversion"/>
  </si>
  <si>
    <t>75~90도 부근 소음 심함 / 레일이 많이 갈린 상태(많이 갈린 곳은 1mm 정도 남음 : 관측자 보고)</t>
    <phoneticPr fontId="1" type="noConversion"/>
  </si>
  <si>
    <t>셔터이어에서 소음이 심하지만, 로드니 확인결과 셔터이어 마모는 아닌 것으로 판단 (로드니에게 셔터부 조정 가능성 요구 - 답변없음)</t>
    <phoneticPr fontId="1" type="noConversion"/>
  </si>
  <si>
    <t>셔터부 소음</t>
    <phoneticPr fontId="1" type="noConversion"/>
  </si>
  <si>
    <t>dome</t>
    <phoneticPr fontId="1" type="noConversion"/>
  </si>
  <si>
    <t>셔터이어</t>
  </si>
  <si>
    <t>셔터이어</t>
    <phoneticPr fontId="1" type="noConversion"/>
  </si>
  <si>
    <t>CTIO</t>
    <phoneticPr fontId="1" type="noConversion"/>
  </si>
  <si>
    <t>Jorge</t>
  </si>
  <si>
    <t>Jorge</t>
    <phoneticPr fontId="1" type="noConversion"/>
  </si>
  <si>
    <t>특정부위(70~90도)에서 레일과 스프로켓이 맞물리지 못하는 쿵쿵소리가 들림</t>
  </si>
  <si>
    <t>특정부위(70~90도)에서 레일과 스프로켓이 맞물리지 못하는 쿵쿵소리가 들림</t>
    <phoneticPr fontId="1" type="noConversion"/>
  </si>
  <si>
    <t>셔터레일이 갈리고 있다는 보고(Jorge) / 수리 후에도 쿵쿵 소리가 들림</t>
  </si>
  <si>
    <t>셔터레일이 갈리고 있다는 보고(Jorge) / 수리 후에도 쿵쿵 소리가 들림</t>
    <phoneticPr fontId="1" type="noConversion"/>
  </si>
  <si>
    <t>rotation</t>
    <phoneticPr fontId="1" type="noConversion"/>
  </si>
  <si>
    <t>rotation</t>
    <phoneticPr fontId="1" type="noConversion"/>
  </si>
  <si>
    <t>rotation</t>
    <phoneticPr fontId="1" type="noConversion"/>
  </si>
  <si>
    <t>rotation</t>
    <phoneticPr fontId="1" type="noConversion"/>
  </si>
  <si>
    <t>rotation</t>
    <phoneticPr fontId="1" type="noConversion"/>
  </si>
  <si>
    <t>기어리듀서</t>
    <phoneticPr fontId="1" type="noConversion"/>
  </si>
  <si>
    <t>rotation</t>
    <phoneticPr fontId="1" type="noConversion"/>
  </si>
  <si>
    <t>SAAO</t>
    <phoneticPr fontId="1" type="noConversion"/>
  </si>
  <si>
    <t>SAAO</t>
    <phoneticPr fontId="1" type="noConversion"/>
  </si>
  <si>
    <t>Piet</t>
    <phoneticPr fontId="1" type="noConversion"/>
  </si>
  <si>
    <t>Piet</t>
    <phoneticPr fontId="1" type="noConversion"/>
  </si>
  <si>
    <t>new</t>
    <phoneticPr fontId="1" type="noConversion"/>
  </si>
  <si>
    <t>new</t>
    <phoneticPr fontId="1" type="noConversion"/>
  </si>
  <si>
    <t>구동부 교체 (3상모터로 교체)</t>
    <phoneticPr fontId="1" type="noConversion"/>
  </si>
  <si>
    <t>구동부 교체 (새로운 기어리듀서로 교체)</t>
    <phoneticPr fontId="1" type="noConversion"/>
  </si>
  <si>
    <t>Esteban</t>
  </si>
  <si>
    <t>현지 가공품 (셔터이어 마모로 현지에서 가공하여 재설치)</t>
  </si>
  <si>
    <t>현지가공품(2016-09-06, Esteban)</t>
  </si>
  <si>
    <t xml:space="preserve">현지가공품 </t>
  </si>
  <si>
    <t xml:space="preserve">3~4개월마다 주기적인 체크 요청 (2017-01-04, Esteban ) </t>
  </si>
  <si>
    <t>Ash 정품 (Esteban에게 빌려서 교체)</t>
  </si>
  <si>
    <t>관측 중, 돔이 멈춰 열어둔 상태로 종료 (다음날 수리)</t>
  </si>
  <si>
    <t>셔터이어 교체 : 관측 중 돔 셔터 구동 에러</t>
  </si>
  <si>
    <t>칠레 정비 출장 후, 50일 만에 고장</t>
  </si>
  <si>
    <t>2.5 개월만에 고장</t>
  </si>
  <si>
    <t>dome</t>
    <phoneticPr fontId="1" type="noConversion"/>
  </si>
  <si>
    <t>rotation</t>
    <phoneticPr fontId="1" type="noConversion"/>
  </si>
  <si>
    <t>기어리듀서 스푸로켓 Key 분리</t>
    <phoneticPr fontId="1" type="noConversion"/>
  </si>
  <si>
    <t>SSO</t>
    <phoneticPr fontId="1" type="noConversion"/>
  </si>
  <si>
    <t>고승원, Rodney</t>
    <phoneticPr fontId="1" type="noConversion"/>
  </si>
  <si>
    <t>관측 중</t>
    <phoneticPr fontId="1" type="noConversion"/>
  </si>
  <si>
    <t>기어리듀서와 스푸로켓을 연결하는 key가 두 곳 모두 빠져 모터와 기어리듀서가 돌아도 스푸로켓은 돌지 않음</t>
    <phoneticPr fontId="1" type="noConversion"/>
  </si>
  <si>
    <t>(8/21) 고승원 임시조치 후 관측, (8/22) 로드니 수리</t>
    <phoneticPr fontId="1" type="noConversion"/>
  </si>
  <si>
    <t>dome</t>
    <phoneticPr fontId="1" type="noConversion"/>
  </si>
  <si>
    <t>shutter</t>
    <phoneticPr fontId="1" type="noConversion"/>
  </si>
  <si>
    <t>셔터이어</t>
    <phoneticPr fontId="1" type="noConversion"/>
  </si>
  <si>
    <t>CTIO</t>
    <phoneticPr fontId="1" type="noConversion"/>
  </si>
  <si>
    <t>관측 중</t>
    <phoneticPr fontId="1" type="noConversion"/>
  </si>
  <si>
    <t>(9/5~) 특정위치에서 쿵쿵거리는 소음 발생</t>
    <phoneticPr fontId="1" type="noConversion"/>
  </si>
  <si>
    <t>셔터레일</t>
    <phoneticPr fontId="1" type="noConversion"/>
  </si>
  <si>
    <t>Jorge</t>
    <phoneticPr fontId="1" type="noConversion"/>
  </si>
  <si>
    <t>dome</t>
    <phoneticPr fontId="1" type="noConversion"/>
  </si>
  <si>
    <t>shutter</t>
    <phoneticPr fontId="1" type="noConversion"/>
  </si>
  <si>
    <t>new</t>
    <phoneticPr fontId="1" type="noConversion"/>
  </si>
  <si>
    <t>정비</t>
    <phoneticPr fontId="1" type="noConversion"/>
  </si>
  <si>
    <t>현지시각 자정 쯤 SN 관측 중 70도에서 멈춤 (2.5개월만에 고장)</t>
    <phoneticPr fontId="1" type="noConversion"/>
  </si>
  <si>
    <t xml:space="preserve">dome </t>
    <phoneticPr fontId="1" type="noConversion"/>
  </si>
  <si>
    <t>셔터 구동부 개선</t>
    <phoneticPr fontId="1" type="noConversion"/>
  </si>
  <si>
    <t>SAAO</t>
    <phoneticPr fontId="1" type="noConversion"/>
  </si>
  <si>
    <t>SAAO</t>
    <phoneticPr fontId="1" type="noConversion"/>
  </si>
  <si>
    <t>LeeCU, LeeDJ</t>
    <phoneticPr fontId="1" type="noConversion"/>
  </si>
  <si>
    <t>repair</t>
    <phoneticPr fontId="1" type="noConversion"/>
  </si>
  <si>
    <t>정비</t>
    <phoneticPr fontId="1" type="noConversion"/>
  </si>
  <si>
    <t xml:space="preserve">돔 셔터부 들어올림 </t>
    <phoneticPr fontId="1" type="noConversion"/>
  </si>
  <si>
    <t>SSO</t>
    <phoneticPr fontId="1" type="noConversion"/>
  </si>
  <si>
    <t>SSO</t>
    <phoneticPr fontId="1" type="noConversion"/>
  </si>
  <si>
    <t>SSO</t>
    <phoneticPr fontId="1" type="noConversion"/>
  </si>
  <si>
    <t xml:space="preserve">정비 기간 중 돔 셔터부 들어올림 </t>
    <phoneticPr fontId="1" type="noConversion"/>
  </si>
  <si>
    <t>dome</t>
    <phoneticPr fontId="1" type="noConversion"/>
  </si>
  <si>
    <t>CTIO</t>
    <phoneticPr fontId="1" type="noConversion"/>
  </si>
  <si>
    <t>CTIO</t>
    <phoneticPr fontId="1" type="noConversion"/>
  </si>
  <si>
    <t>shutter</t>
    <phoneticPr fontId="1" type="noConversion"/>
  </si>
  <si>
    <t>SAAO 작업 결과와 같은 방식으로 요청함에 따라 현지 기술자들이 돔 셔터 개선 작업 수행</t>
    <phoneticPr fontId="1" type="noConversion"/>
  </si>
  <si>
    <t>RASS</t>
    <phoneticPr fontId="1" type="noConversion"/>
  </si>
  <si>
    <t>정비 기간 중 레일 교체 (제일 아래부분 15cm 이후 부터 30cm 교체 - 가장 끊어질 것 같은 부분)</t>
    <phoneticPr fontId="1" type="noConversion"/>
  </si>
  <si>
    <t>교체 후, 소음 재발생 / 작업 구간에서 더 큰 소음 발생</t>
    <phoneticPr fontId="1" type="noConversion"/>
  </si>
  <si>
    <t>LEECU</t>
    <phoneticPr fontId="1" type="noConversion"/>
  </si>
  <si>
    <t>정비 기간 중 회전 구동부 교체 (3상모터로 교체)</t>
    <phoneticPr fontId="1" type="noConversion"/>
  </si>
  <si>
    <t>dome</t>
    <phoneticPr fontId="1" type="noConversion"/>
  </si>
  <si>
    <t>기어리듀서</t>
    <phoneticPr fontId="1" type="noConversion"/>
  </si>
  <si>
    <t>스프로켓</t>
    <phoneticPr fontId="1" type="noConversion"/>
  </si>
  <si>
    <t>SSO</t>
    <phoneticPr fontId="1" type="noConversion"/>
  </si>
  <si>
    <t>LEECU</t>
    <phoneticPr fontId="1" type="noConversion"/>
  </si>
  <si>
    <t>new</t>
    <phoneticPr fontId="1" type="noConversion"/>
  </si>
  <si>
    <t>3상 모터로 교체 및 새 스프로켓으로 교체</t>
    <phoneticPr fontId="1" type="noConversion"/>
  </si>
  <si>
    <t>3상 모터로 교체 및 새 기어리듀서로 교체</t>
    <phoneticPr fontId="1" type="noConversion"/>
  </si>
  <si>
    <t>교체한 기어리듀서는 스페어로 보관 중, 2017년 10월에 교체한 기어리듀서는 웜기어 교체 후 보관중</t>
    <phoneticPr fontId="1" type="noConversion"/>
  </si>
  <si>
    <t>교체한 기어리듀서는 스페어로 보관</t>
    <phoneticPr fontId="1" type="noConversion"/>
  </si>
  <si>
    <t>CTIO</t>
    <phoneticPr fontId="1" type="noConversion"/>
  </si>
  <si>
    <t>CTIO</t>
    <phoneticPr fontId="1" type="noConversion"/>
  </si>
  <si>
    <t>CTIO</t>
    <phoneticPr fontId="1" type="noConversion"/>
  </si>
  <si>
    <t>셔터이어</t>
    <phoneticPr fontId="1" type="noConversion"/>
  </si>
  <si>
    <t>shutter</t>
    <phoneticPr fontId="1" type="noConversion"/>
  </si>
  <si>
    <t>shutter</t>
    <phoneticPr fontId="1" type="noConversion"/>
  </si>
  <si>
    <t>LEEDJ, LEEYS</t>
    <phoneticPr fontId="1" type="noConversion"/>
  </si>
  <si>
    <t>LEECU, LEEYS</t>
    <phoneticPr fontId="1" type="noConversion"/>
  </si>
  <si>
    <t>new</t>
    <phoneticPr fontId="1" type="noConversion"/>
  </si>
  <si>
    <t>정비</t>
    <phoneticPr fontId="1" type="noConversion"/>
  </si>
  <si>
    <t>정비</t>
    <phoneticPr fontId="1" type="noConversion"/>
  </si>
  <si>
    <t>정비</t>
    <phoneticPr fontId="1" type="noConversion"/>
  </si>
  <si>
    <t>정비</t>
    <phoneticPr fontId="1" type="noConversion"/>
  </si>
  <si>
    <t>매우 많이 마모된 상태</t>
    <phoneticPr fontId="1" type="noConversion"/>
  </si>
  <si>
    <t>스프로켓을 지지하는 부싱이 파손되어 껄떡거림</t>
    <phoneticPr fontId="1" type="noConversion"/>
  </si>
  <si>
    <t>셔터부 전체를 내릴 수가 없어서 스프로켓만 교체</t>
    <phoneticPr fontId="1" type="noConversion"/>
  </si>
  <si>
    <t>현지시각 자정 쯤 SN 관측 중 70도에서 멈춤 (2.5개월만에 고장)</t>
  </si>
  <si>
    <t>(9/5~) 특정위치에서 쿵쿵거리는 소음 발생</t>
  </si>
  <si>
    <t>rotation</t>
  </si>
  <si>
    <t>기어리듀서</t>
  </si>
  <si>
    <t>TBR</t>
  </si>
  <si>
    <t>돔 기어리듀서 내부 웜휠 마모</t>
  </si>
  <si>
    <t>TBR 배송</t>
  </si>
  <si>
    <t>2MASS</t>
  </si>
  <si>
    <t>기어박스 고장 (타는 냄새)</t>
  </si>
  <si>
    <t>2MASS 대여 (F.Javier Rojas)</t>
  </si>
  <si>
    <t>돔 회전 롤러 간섭</t>
  </si>
  <si>
    <t>repair</t>
  </si>
  <si>
    <t>돔 회전시 소음 및 멈춤(정동쪽) 현상 발생 -&gt; 돔 롤러 재정렬로 해결</t>
  </si>
  <si>
    <t>Jorge &amp; Cristian이 돔 정렬 문제점 보고</t>
  </si>
  <si>
    <t xml:space="preserve">기어리듀서 고정볼트  </t>
  </si>
  <si>
    <t>돔 기어리듀서 고정 볼트 4개 모두 파손</t>
  </si>
  <si>
    <t>돔 기어리듀서 고정 볼트 파손 ==&gt; Allen bolts 5/16-18 로 교체</t>
  </si>
  <si>
    <t>케이블타이로 묶어서 관측 완료</t>
  </si>
  <si>
    <t>LSST</t>
  </si>
  <si>
    <t>관측 종료</t>
  </si>
  <si>
    <t>기어 리듀서 마모</t>
  </si>
  <si>
    <t>4Z002 기어비 40:1 (from LSST)</t>
  </si>
  <si>
    <t>기어 리듀서는 설치하였으나, 돔 회전롤러와 볼트 간섭으로 구동 불가</t>
  </si>
  <si>
    <t>볼트 풀림</t>
  </si>
  <si>
    <t xml:space="preserve">셔터부분 볼트가 풀려 돔셔터가 열리지 않음. </t>
  </si>
  <si>
    <t>관측 시작전, 현지 스탭이 바로 해결</t>
  </si>
  <si>
    <t>LeeCU, LeeDJ</t>
  </si>
  <si>
    <t>정비</t>
  </si>
  <si>
    <t>칠레 정비기간</t>
  </si>
  <si>
    <t>스프로켓</t>
  </si>
  <si>
    <t>John</t>
  </si>
  <si>
    <t>돔 회전 롤러와 스커트 볼트 간섭으로 돔회전시 특정위치에서 멈춤</t>
  </si>
  <si>
    <t>관측 종료후 돔 테스트 중 문제 발생, John 해결</t>
  </si>
  <si>
    <t>Rodney</t>
  </si>
  <si>
    <t>LCOGT + making</t>
  </si>
  <si>
    <t xml:space="preserve">LCOGT 기증 + Rodney 현지가공 </t>
  </si>
  <si>
    <t>OP</t>
  </si>
  <si>
    <t xml:space="preserve">관측 중, 셔터 lovejoy coupler 나사 풀림 확인 </t>
  </si>
  <si>
    <t>OP 직접해결 (조정우, 김동흔)</t>
  </si>
  <si>
    <t>구동부 볼트 풀림</t>
  </si>
  <si>
    <t>날씨가 좋지 않아 돔셔터 닫는 중 문제 발생, John 야간에 해결</t>
  </si>
  <si>
    <t>IRSF</t>
  </si>
  <si>
    <t>기어리듀서 고장 (남쪽)</t>
  </si>
  <si>
    <t>IRSF 대여</t>
  </si>
  <si>
    <t>사전 교체</t>
  </si>
  <si>
    <t>스프로켓 마모 (북쪽) (2016-09-14 교체)</t>
  </si>
  <si>
    <t>John이 마모 상태 확인하여 교체</t>
  </si>
  <si>
    <t>관측 시작시 돔 회전부 고장, 다음날 Rodney가 예비품으로 교체</t>
  </si>
  <si>
    <t>TBR에서 보낸 예비품</t>
  </si>
  <si>
    <t>셔터 전원</t>
  </si>
  <si>
    <t>관측 후, 돔 셔터 안닫힘 =&gt; 셔터 전원 콘트롤 박스 전원 안들어옴</t>
  </si>
  <si>
    <t>원인에 대한 특별한 보고 없었음</t>
  </si>
  <si>
    <t>기어리듀서 고장 (북쪽)</t>
  </si>
  <si>
    <t>2016-09-06에는 남쪽만 교체, 나머지 북쪽도 교체</t>
  </si>
  <si>
    <t xml:space="preserve">현지가공품 (임시 방편으로 Rodney가 수리, 4회 방문 후, 2017-04-29 수리 완료) </t>
  </si>
  <si>
    <t>2017-04-04부터 셔터 소음 심함, 2017-04-21 셔터부 볼트 풀림으로 판단 (자키를 이용해 닫음)</t>
  </si>
  <si>
    <t>셔터부 고장</t>
  </si>
  <si>
    <t>수리 이후, 셔터에서 지속적인 소음 발생 (2017-06-27까지 보고됨)</t>
  </si>
  <si>
    <t>셔터부 커플링</t>
  </si>
  <si>
    <t>모터 샤프트와 기어 샤프트 연결 커플링 고장</t>
  </si>
  <si>
    <t>돔 기어리듀서 스페어로 양쪽 교체</t>
  </si>
  <si>
    <t>돔 기어리듀서 고정 볼트 3개 파손</t>
  </si>
  <si>
    <t>남아공 정비기간</t>
  </si>
  <si>
    <t>남아공 정비기간 중 스프로켓 기어가 얇아진 것을 보고 요청</t>
  </si>
  <si>
    <t>스프로켓 양쪽이 모두 마모되어 멜버른에서 가공</t>
  </si>
  <si>
    <t>contactor</t>
  </si>
  <si>
    <t>Keegeun</t>
  </si>
  <si>
    <t>AUTO Dome 빨간불 점등(수동 모드에서 RIGHT 방향 작동 안함)  Dome Controller NC type contactor(K4-DR) 고장</t>
  </si>
  <si>
    <t>spare 부품으로 Swap하여 사용, 2018-03-16 부품 구매하여 교체</t>
  </si>
  <si>
    <t>호주 정비기간</t>
  </si>
  <si>
    <t>콘트롤러</t>
  </si>
  <si>
    <t>Carlson</t>
  </si>
  <si>
    <t>Error message : Dome Shutter – Connection Error</t>
  </si>
  <si>
    <t>진동으로 인해 돔 셔터 콘트롤 박스내의 선이 빠짐 -&gt; 연결</t>
  </si>
  <si>
    <t>방풍막</t>
  </si>
  <si>
    <t>(4/11) 방풍막과 셔터 연결 봉 파손 (4/19) 로드니 수리 완료</t>
  </si>
  <si>
    <t>관측자가 임시로 분리함 -&gt;</t>
  </si>
  <si>
    <t>6개월만에 마모됨</t>
  </si>
  <si>
    <t>약 20여일 동안은 동쪽 스프로켓이 완전 마모되어 약 30%남은 서쪽스프로켓으로만 운영</t>
  </si>
  <si>
    <t>Piet</t>
  </si>
  <si>
    <t>new</t>
  </si>
  <si>
    <t>구동부 교체 (새로운 기어리듀서로 교체)</t>
  </si>
  <si>
    <t>모터</t>
  </si>
  <si>
    <t>구동부 교체 (3상모터로 교체)</t>
  </si>
  <si>
    <t xml:space="preserve">dome </t>
  </si>
  <si>
    <t>셔터 구동부 개선</t>
  </si>
  <si>
    <t xml:space="preserve">돔 셔터부 들어올림 </t>
  </si>
  <si>
    <t>기어리듀서 스푸로켓 Key 분리</t>
  </si>
  <si>
    <t>고승원, Rodney</t>
  </si>
  <si>
    <t>기어리듀서와 스푸로켓을 연결하는 key가 두 곳 모두 빠져 모터와 기어리듀서가 돌아도 스푸로켓은 돌지 않음</t>
  </si>
  <si>
    <t>(8/21) 고승원 임시조치 후 관측, (8/22) 로드니 수리</t>
  </si>
  <si>
    <t>셔터부 소음</t>
  </si>
  <si>
    <t>.</t>
  </si>
  <si>
    <t>셔터이어에서 소음이 심하지만, 로드니 확인결과 셔터이어 마모는 아닌 것으로 판단 (로드니에게 셔터부 조정 가능성 요구 - 답변없음)</t>
  </si>
  <si>
    <t>75~90도 부근 소음 심함 / 레일이 많이 갈린 상태(많이 갈린 곳은 1mm 정도 남음 : 관측자 보고)</t>
  </si>
  <si>
    <t>SAAO 작업 결과와 같은 방식으로 요청함에 따라 현지 기술자들이 돔 셔터 개선 작업 수행</t>
  </si>
  <si>
    <t>셔터레일</t>
  </si>
  <si>
    <t>RASS</t>
  </si>
  <si>
    <t>정비 기간 중 레일 교체 (제일 아래부분 15cm 이후 부터 30cm 교체 - 가장 끊어질 것 같은 부분)</t>
  </si>
  <si>
    <t>교체 후, 소음 재발생 / 작업 구간에서 더 큰 소음 발생</t>
  </si>
  <si>
    <t>LEECU</t>
  </si>
  <si>
    <t>3상 모터로 교체 및 새 기어리듀서로 교체</t>
  </si>
  <si>
    <t>교체한 기어리듀서는 스페어로 보관 중, 2017년 10월에 교체한 기어리듀서는 웜기어 교체 후 보관중</t>
  </si>
  <si>
    <t>3상 모터로 교체 및 새 스프로켓으로 교체</t>
  </si>
  <si>
    <t>정비 기간 중 회전 구동부 교체 (3상모터로 교체)</t>
  </si>
  <si>
    <t>LEEDJ, LEEYS</t>
  </si>
  <si>
    <t>매우 많이 마모된 상태</t>
  </si>
  <si>
    <t>LEECU, LEEYS</t>
  </si>
  <si>
    <t>스프로켓을 지지하는 부싱이 파손되어 껄떡거림</t>
  </si>
  <si>
    <t>셔터부 전체를 내릴 수가 없어서 스프로켓만 교체</t>
  </si>
  <si>
    <t xml:space="preserve">정비 기간 중 돔 셔터부 들어올림 </t>
  </si>
  <si>
    <t>교체한 기어리듀서는 스페어로 보관</t>
  </si>
  <si>
    <t>CTIO</t>
    <phoneticPr fontId="1" type="noConversion"/>
  </si>
  <si>
    <t>CTIO</t>
    <phoneticPr fontId="1" type="noConversion"/>
  </si>
  <si>
    <t>dome</t>
    <phoneticPr fontId="1" type="noConversion"/>
  </si>
  <si>
    <t>shutter</t>
    <phoneticPr fontId="1" type="noConversion"/>
  </si>
  <si>
    <t>셔터레일</t>
    <phoneticPr fontId="1" type="noConversion"/>
  </si>
  <si>
    <t>SSO</t>
    <phoneticPr fontId="1" type="noConversion"/>
  </si>
  <si>
    <t>SSO</t>
    <phoneticPr fontId="1" type="noConversion"/>
  </si>
  <si>
    <t>All</t>
  </si>
  <si>
    <t>All</t>
    <phoneticPr fontId="1" type="noConversion"/>
  </si>
  <si>
    <t>new</t>
    <phoneticPr fontId="1" type="noConversion"/>
  </si>
  <si>
    <t>정비</t>
    <phoneticPr fontId="1" type="noConversion"/>
  </si>
  <si>
    <t>8m 셔터레일 전체 교체</t>
  </si>
  <si>
    <t>8m 셔터레일 전체 교체</t>
    <phoneticPr fontId="1" type="noConversion"/>
  </si>
  <si>
    <t>dome</t>
    <phoneticPr fontId="1" type="noConversion"/>
  </si>
  <si>
    <t>SSO</t>
    <phoneticPr fontId="1" type="noConversion"/>
  </si>
  <si>
    <t>SSO</t>
    <phoneticPr fontId="1" type="noConversion"/>
  </si>
  <si>
    <t>All</t>
    <phoneticPr fontId="1" type="noConversion"/>
  </si>
  <si>
    <t>new</t>
    <phoneticPr fontId="1" type="noConversion"/>
  </si>
  <si>
    <t>예비품 전부 교체</t>
  </si>
  <si>
    <t>예비품 전부 교체</t>
    <phoneticPr fontId="1" type="noConversion"/>
  </si>
  <si>
    <t>돔 셔터 구동부 시스템 전체 교체 (모터, 기어리듀서, 러브조이커플러, T형 리듀서, 스프로켓, 셔터이어)</t>
  </si>
  <si>
    <t>돔 셔터 구동부 시스템 전체 교체 (모터, 기어리듀서, 러브조이커플러, T형 리듀서, 스프로켓, 셔터이어)</t>
    <phoneticPr fontId="1" type="noConversion"/>
  </si>
  <si>
    <t>모터</t>
    <phoneticPr fontId="1" type="noConversion"/>
  </si>
  <si>
    <t>러브조이커플러</t>
  </si>
  <si>
    <t>러브조이커플러</t>
    <phoneticPr fontId="1" type="noConversion"/>
  </si>
  <si>
    <t>T형 리듀서</t>
  </si>
  <si>
    <t>T형 리듀서</t>
    <phoneticPr fontId="1" type="noConversion"/>
  </si>
  <si>
    <t>스프로켓</t>
    <phoneticPr fontId="1" type="noConversion"/>
  </si>
  <si>
    <t>러브조이커플러</t>
    <phoneticPr fontId="1" type="noConversion"/>
  </si>
  <si>
    <t>커풀러</t>
  </si>
  <si>
    <t>커풀러</t>
    <phoneticPr fontId="1" type="noConversion"/>
  </si>
  <si>
    <t>Jorge</t>
    <phoneticPr fontId="1" type="noConversion"/>
  </si>
  <si>
    <t>모터쪽 축이깨짐</t>
  </si>
  <si>
    <t>T형 리듀서와 연결되는 스프로켓 바깥쪽 축이 깨짐</t>
  </si>
  <si>
    <t>T형 리듀서와 연결되는 스프로켓 바깥쪽 축이 깨짐</t>
    <phoneticPr fontId="1" type="noConversion"/>
  </si>
  <si>
    <t>AUSBOX에서 커플러(회전축 스프로켓을 깍아서 만듦) 제작하여 교체</t>
  </si>
  <si>
    <t>AUSBOX에서 커플러(회전축 스프로켓을 깍아서 만듦) 제작하여 교체</t>
    <phoneticPr fontId="1" type="noConversion"/>
  </si>
  <si>
    <t>스프로켓과 T형 리듀서를 연결하는 커플러 안쪽의 키가 깨짐</t>
  </si>
  <si>
    <t>스프로켓과 T형 리듀서를 연결하는 커플러 안쪽의 키가 깨짐</t>
    <phoneticPr fontId="1" type="noConversion"/>
  </si>
  <si>
    <t>관측 종료</t>
    <phoneticPr fontId="1" type="noConversion"/>
  </si>
  <si>
    <t>repair</t>
    <phoneticPr fontId="1" type="noConversion"/>
  </si>
  <si>
    <t xml:space="preserve">AUSBOX </t>
  </si>
  <si>
    <t xml:space="preserve">AUSBOX </t>
    <phoneticPr fontId="1" type="noConversion"/>
  </si>
  <si>
    <t>모터쪽 축이깨짐</t>
    <phoneticPr fontId="1" type="noConversion"/>
  </si>
  <si>
    <t>방풍막</t>
    <phoneticPr fontId="1" type="noConversion"/>
  </si>
  <si>
    <t>SSO</t>
    <phoneticPr fontId="1" type="noConversion"/>
  </si>
  <si>
    <t>SSO</t>
    <phoneticPr fontId="1" type="noConversion"/>
  </si>
  <si>
    <t>정비</t>
    <phoneticPr fontId="1" type="noConversion"/>
  </si>
  <si>
    <t>정비 출장 마지막날로 수리 완료</t>
  </si>
  <si>
    <t>정비 출장 마지막날로 수리 완료</t>
    <phoneticPr fontId="1" type="noConversion"/>
  </si>
  <si>
    <t>날씨로 인해 관측 돔 셔터 닫던 중, 방풍막 연결 봉 파손 (현지시각 00:07)</t>
  </si>
  <si>
    <t>날씨로 인해 관측 돔 셔터 닫던 중, 방풍막 연결 봉 파손 (현지시각 00:07)</t>
    <phoneticPr fontId="1" type="noConversion"/>
  </si>
  <si>
    <t xml:space="preserve">3상 모터 </t>
  </si>
  <si>
    <t xml:space="preserve">3상 모터 </t>
    <phoneticPr fontId="1" type="noConversion"/>
  </si>
  <si>
    <t>3상 모터</t>
  </si>
  <si>
    <t>3상 모터</t>
    <phoneticPr fontId="1" type="noConversion"/>
  </si>
  <si>
    <t>3상 모터</t>
    <phoneticPr fontId="1" type="noConversion"/>
  </si>
  <si>
    <t>Key</t>
  </si>
  <si>
    <t>Key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</si>
</sst>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color rgb="FF000000"/>
      <name val="한컴 윤고딕 760"/>
      <charset val="129"/>
    </font>
    <font>
      <sz val="9"/>
      <color rgb="FF000000"/>
      <name val="함초롬바탕"/>
      <family val="1"/>
      <charset val="129"/>
    </font>
    <font>
      <sz val="9"/>
      <color rgb="FFFF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right" vertical="center" wrapText="1"/>
    </xf>
    <xf numFmtId="20" fontId="2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4" fontId="10" fillId="0" borderId="0" xfId="0" applyNumberFormat="1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12" xfId="0" pivotButton="1" applyBorder="1">
      <alignment vertical="center"/>
    </xf>
    <xf numFmtId="0" fontId="0" fillId="0" borderId="12" xfId="0" applyBorder="1">
      <alignment vertical="center"/>
    </xf>
    <xf numFmtId="0" fontId="0" fillId="0" borderId="12" xfId="0" pivotButton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12" xfId="0" applyNumberFormat="1" applyBorder="1">
      <alignment vertical="center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</cellXfs>
  <cellStyles count="1">
    <cellStyle name="표준" xfId="0" builtinId="0"/>
  </cellStyles>
  <dxfs count="672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in678" refreshedDate="43605.719988888886" createdVersion="6" refreshedVersion="6" minRefreshableVersion="3" recordCount="69">
  <cacheSource type="worksheet">
    <worksheetSource ref="B3:N81" sheet="돔고장이력"/>
  </cacheSource>
  <cacheFields count="13">
    <cacheField name="고장일" numFmtId="14">
      <sharedItems containsNonDate="0" containsDate="1" containsString="0" containsBlank="1" minDate="2014-08-30T00:00:00" maxDate="2019-04-26T00:00:00"/>
    </cacheField>
    <cacheField name="수리일" numFmtId="14">
      <sharedItems containsNonDate="0" containsDate="1" containsString="0" containsBlank="1" minDate="2014-08-30T00:00:00" maxDate="2019-04-26T00:00:00" count="50">
        <d v="2014-08-30T00:00:00"/>
        <d v="2015-12-10T00:00:00"/>
        <d v="2016-03-09T00:00:00"/>
        <d v="2016-06-14T00:00:00"/>
        <d v="2016-08-18T00:00:00"/>
        <d v="2016-09-03T00:00:00"/>
        <d v="2016-09-14T00:00:00"/>
        <d v="2016-09-04T00:00:00"/>
        <d v="2016-09-07T00:00:00"/>
        <d v="2016-09-29T00:00:00"/>
        <d v="2016-11-30T00:00:00"/>
        <d v="2016-12-22T00:00:00"/>
        <d v="2017-01-04T00:00:00"/>
        <d v="2017-03-07T00:00:00"/>
        <d v="2017-04-15T00:00:00"/>
        <d v="2017-04-26T00:00:00"/>
        <d v="2017-05-06T00:00:00"/>
        <d v="2017-05-30T00:00:00"/>
        <d v="2017-06-13T00:00:00"/>
        <d v="2017-06-20T00:00:00"/>
        <d v="2017-08-15T00:00:00"/>
        <d v="2017-08-16T00:00:00"/>
        <d v="2017-09-15T00:00:00"/>
        <d v="2017-11-07T00:00:00"/>
        <d v="2017-10-31T00:00:00"/>
        <d v="2017-11-05T00:00:00"/>
        <d v="2017-11-26T00:00:00"/>
        <d v="2017-12-05T00:00:00"/>
        <d v="2018-01-25T00:00:00"/>
        <d v="2018-02-02T00:00:00"/>
        <d v="2018-04-04T00:00:00"/>
        <d v="2018-04-11T00:00:00"/>
        <d v="2018-04-15T00:00:00"/>
        <d v="2018-05-15T00:00:00"/>
        <d v="2018-06-18T00:00:00"/>
        <d v="2018-07-09T00:00:00"/>
        <d v="2018-07-26T00:00:00"/>
        <d v="2018-07-30T00:00:00"/>
        <d v="2018-08-21T00:00:00"/>
        <d v="2018-09-26T00:00:00"/>
        <d v="2018-10-13T00:00:00"/>
        <d v="2018-10-18T00:00:00"/>
        <d v="2018-10-20T00:00:00"/>
        <d v="2018-10-21T00:00:00"/>
        <d v="2018-11-16T00:00:00"/>
        <d v="2019-04-13T00:00:00"/>
        <d v="2019-04-17T00:00:00"/>
        <d v="2019-04-19T00:00:00"/>
        <d v="2019-04-25T00:00:00"/>
        <m/>
      </sharedItems>
    </cacheField>
    <cacheField name="키워드(1)" numFmtId="0">
      <sharedItems containsBlank="1" count="3">
        <s v="dome"/>
        <s v="dome "/>
        <m/>
      </sharedItems>
    </cacheField>
    <cacheField name="키워드(2)" numFmtId="0">
      <sharedItems containsBlank="1" count="3">
        <s v="rotation"/>
        <s v="shutter"/>
        <m/>
      </sharedItems>
    </cacheField>
    <cacheField name="키워드(3)" numFmtId="0">
      <sharedItems containsBlank="1" count="24">
        <s v="돔 회전 롤러 간섭"/>
        <s v="기어리듀서"/>
        <s v="러브조이커플러"/>
        <s v="볼트 풀림"/>
        <s v="스프로켓"/>
        <s v="셔터이어"/>
        <s v="셔터 전원"/>
        <s v="기어리듀서 고정볼트  "/>
        <s v="셔터부 고장"/>
        <s v="셔터부 커플링"/>
        <s v="contactor"/>
        <s v="콘트롤러"/>
        <s v="방풍막"/>
        <s v="셔터부 소음"/>
        <s v="3상 모터"/>
        <s v="셔터 구동부 개선"/>
        <s v="기어리듀서 스푸로켓 Key 분리"/>
        <s v="셔터레일"/>
        <s v="3상 모터 "/>
        <s v="Key"/>
        <s v="모터"/>
        <s v="T형 리듀서"/>
        <s v="커풀러"/>
        <m/>
      </sharedItems>
    </cacheField>
    <cacheField name="사이트(1)" numFmtId="0">
      <sharedItems containsBlank="1" count="4">
        <s v="SAAO"/>
        <s v="CTIO"/>
        <s v="SSO"/>
        <m/>
      </sharedItems>
    </cacheField>
    <cacheField name="사이트(2)" numFmtId="0">
      <sharedItems containsBlank="1" count="4">
        <s v="SAAO"/>
        <s v="CTIO"/>
        <s v="SSO"/>
        <m/>
      </sharedItems>
    </cacheField>
    <cacheField name="해결사" numFmtId="0">
      <sharedItems containsBlank="1" count="17">
        <s v="John"/>
        <s v="TBR"/>
        <s v="Rodney"/>
        <s v="OP"/>
        <s v="Esteban"/>
        <s v="LeeCU, LeeDJ"/>
        <s v="Keegeun"/>
        <s v="Carlson"/>
        <s v="Jorge"/>
        <s v="Piet"/>
        <s v="고승원, Rodney"/>
        <s v="LEECU"/>
        <s v="RASS"/>
        <s v="LEEDJ, LEEYS"/>
        <s v="LEECU, LEEYS"/>
        <s v="All"/>
        <m/>
      </sharedItems>
    </cacheField>
    <cacheField name="관측중단(일)" numFmtId="0">
      <sharedItems containsString="0" containsBlank="1" containsNumber="1" minValue="0" maxValue="24" count="11">
        <n v="0"/>
        <n v="24"/>
        <n v="4"/>
        <n v="1"/>
        <n v="0.1"/>
        <n v="5"/>
        <n v="0.5"/>
        <n v="8"/>
        <n v="7"/>
        <n v="0.3"/>
        <m/>
      </sharedItems>
    </cacheField>
    <cacheField name="수리방법" numFmtId="0">
      <sharedItems containsBlank="1" count="12">
        <s v="repair"/>
        <s v="TBR"/>
        <s v="LCOGT + making"/>
        <s v="IRSF"/>
        <s v="making"/>
        <s v="2MASS"/>
        <s v="spare"/>
        <s v="-"/>
        <s v="LSST"/>
        <s v="."/>
        <s v="new"/>
        <m/>
      </sharedItems>
    </cacheField>
    <cacheField name="고장시점" numFmtId="0">
      <sharedItems containsBlank="1" count="6">
        <s v="관측 종료"/>
        <s v="관측 중"/>
        <s v="사전 교체"/>
        <s v="관측 시작"/>
        <s v="정비"/>
        <m/>
      </sharedItems>
    </cacheField>
    <cacheField name="세부내용" numFmtId="0">
      <sharedItems containsBlank="1" count="55">
        <s v="돔 회전 롤러와 스커트 볼트 간섭으로 돔회전시 특정위치에서 멈춤"/>
        <s v="돔 기어리듀서 내부 웜휠 마모"/>
        <s v="관측 중, 셔터 lovejoy coupler 나사 풀림 확인 "/>
        <s v="구동부 볼트 풀림"/>
        <s v="기어리듀서 고장 (남쪽)"/>
        <s v="스프로켓 마모 (북쪽) (2016-09-14 교체)"/>
        <s v="기어박스 고장 (타는 냄새)"/>
        <s v="현지 가공품 (셔터이어 마모로 현지에서 가공하여 재설치)"/>
        <s v="돔 회전시 소음 및 멈춤(정동쪽) 현상 발생 -&gt; 돔 롤러 재정렬로 해결"/>
        <s v="관측 시작시 돔 회전부 고장, 다음날 Rodney가 예비품으로 교체"/>
        <s v="기어리듀서 고장 (북쪽)"/>
        <s v="관측 후, 돔 셔터 안닫힘 =&gt; 셔터 전원 콘트롤 박스 전원 안들어옴"/>
        <s v="현지가공품 "/>
        <s v="Ash 정품 (Esteban에게 빌려서 교체)"/>
        <s v="돔 기어리듀서 고정 볼트 4개 모두 파손"/>
        <s v="현지가공품 (임시 방편으로 Rodney가 수리, 4회 방문 후, 2017-04-29 수리 완료) "/>
        <s v="수리 이후, 셔터에서 지속적인 소음 발생 (2017-06-27까지 보고됨)"/>
        <s v="돔 기어리듀서 고정 볼트 파손 ==&gt; Allen bolts 5/16-18 로 교체"/>
        <s v="모터 샤프트와 기어 샤프트 연결 커플링 고장"/>
        <s v="셔터이어 교체 : 관측 중 돔 셔터 구동 에러"/>
        <s v="기어 리듀서 마모"/>
        <s v="기어 리듀서는 설치하였으나, 돔 회전롤러와 볼트 간섭으로 구동 불가"/>
        <s v="셔터부분 볼트가 풀려 돔셔터가 열리지 않음. "/>
        <s v="스프로켓 양쪽이 모두 마모되어 멜버른에서 가공"/>
        <s v="돔 기어리듀서 스페어로 양쪽 교체"/>
        <s v="돔 기어리듀서 고정 볼트 3개 파손"/>
        <s v="남아공 정비기간"/>
        <s v="남아공 정비기간 중 스프로켓 기어가 얇아진 것을 보고 요청"/>
        <s v="AUTO Dome 빨간불 점등(수동 모드에서 RIGHT 방향 작동 안함)  Dome Controller NC type contactor(K4-DR) 고장"/>
        <s v="칠레 정비기간"/>
        <s v="칠레 정비 출장 후, 50일 만에 고장"/>
        <s v="호주 정비기간"/>
        <s v="Error message : Dome Shutter – Connection Error"/>
        <s v="(4/11) 방풍막과 셔터 연결 봉 파손 (4/19) 로드니 수리 완료"/>
        <s v="2.5 개월만에 고장"/>
        <s v="셔터이어에서 소음이 심하지만, 로드니 확인결과 셔터이어 마모는 아닌 것으로 판단 (로드니에게 셔터부 조정 가능성 요구 - 답변없음)"/>
        <s v="6개월만에 마모됨"/>
        <s v="특정부위(70~90도)에서 레일과 스프로켓이 맞물리지 못하는 쿵쿵소리가 들림"/>
        <s v="구동부 교체 (3상모터로 교체)"/>
        <s v="구동부 교체 (새로운 기어리듀서로 교체)"/>
        <s v="돔 셔터부 들어올림 "/>
        <s v="기어리듀서와 스푸로켓을 연결하는 key가 두 곳 모두 빠져 모터와 기어리듀서가 돌아도 스푸로켓은 돌지 않음"/>
        <s v="현지시각 자정 쯤 SN 관측 중 70도에서 멈춤 (2.5개월만에 고장)"/>
        <s v="SAAO 작업 결과와 같은 방식으로 요청함에 따라 현지 기술자들이 돔 셔터 개선 작업 수행"/>
        <s v="정비 기간 중 회전 구동부 교체 (3상모터로 교체)"/>
        <s v="3상 모터로 교체 및 새 기어리듀서로 교체"/>
        <s v="3상 모터로 교체 및 새 스프로켓으로 교체"/>
        <s v="정비 기간 중 레일 교체 (제일 아래부분 15cm 이후 부터 30cm 교체 - 가장 끊어질 것 같은 부분)"/>
        <s v="매우 많이 마모된 상태"/>
        <s v="스프로켓을 지지하는 부싱이 파손되어 껄떡거림"/>
        <s v="정비 기간 중 돔 셔터부 들어올림 "/>
        <s v="돔 셔터 구동부 시스템 전체 교체 (모터, 기어리듀서, 러브조이커플러, T형 리듀서, 스프로켓, 셔터이어)"/>
        <s v="8m 셔터레일 전체 교체"/>
        <s v="날씨로 인해 관측 돔 셔터 닫던 중, 방풍막 연결 봉 파손 (현지시각 00:07)"/>
        <m/>
      </sharedItems>
    </cacheField>
    <cacheField name="비고" numFmtId="0">
      <sharedItems containsBlank="1" count="39">
        <s v="관측 종료후 돔 테스트 중 문제 발생, John 해결"/>
        <s v="TBR 배송"/>
        <s v="LCOGT 기증 + Rodney 현지가공 "/>
        <s v="OP 직접해결 (조정우, 김동흔)"/>
        <s v="날씨가 좋지 않아 돔셔터 닫는 중 문제 발생, John 야간에 해결"/>
        <s v="IRSF 대여"/>
        <s v="John이 마모 상태 확인하여 교체"/>
        <s v="2MASS 대여 (F.Javier Rojas)"/>
        <s v="현지가공품(2016-09-06, Esteban)"/>
        <s v="Jorge &amp; Cristian이 돔 정렬 문제점 보고"/>
        <s v="TBR에서 보낸 예비품"/>
        <s v="2016-09-06에는 남쪽만 교체, 나머지 북쪽도 교체"/>
        <s v="원인에 대한 특별한 보고 없었음"/>
        <s v="3~4개월마다 주기적인 체크 요청 (2017-01-04, Esteban ) "/>
        <s v="관측 중, 돔이 멈춰 열어둔 상태로 종료 (다음날 수리)"/>
        <m/>
        <s v="2017-04-04부터 셔터 소음 심함, 2017-04-21 셔터부 볼트 풀림으로 판단 (자키를 이용해 닫음)"/>
        <s v="케이블타이로 묶어서 관측 완료"/>
        <s v="4Z002 기어비 40:1 (from LSST)"/>
        <s v="관측 시작전, 현지 스탭이 바로 해결"/>
        <s v="spare 부품으로 Swap하여 사용, 2018-03-16 부품 구매하여 교체"/>
        <s v="진동으로 인해 돔 셔터 콘트롤 박스내의 선이 빠짐 -&gt; 연결"/>
        <s v="관측자가 임시로 분리함 -&gt;"/>
        <s v="75~90도 부근 소음 심함 / 레일이 많이 갈린 상태(많이 갈린 곳은 1mm 정도 남음 : 관측자 보고)"/>
        <s v="약 20여일 동안은 동쪽 스프로켓이 완전 마모되어 약 30%남은 서쪽스프로켓으로만 운영"/>
        <s v="셔터레일이 갈리고 있다는 보고(Jorge) / 수리 후에도 쿵쿵 소리가 들림"/>
        <s v="(8/21) 고승원 임시조치 후 관측, (8/22) 로드니 수리"/>
        <s v="(9/5~) 특정위치에서 쿵쿵거리는 소음 발생"/>
        <s v="교체한 기어리듀서는 스페어로 보관 중, 2017년 10월에 교체한 기어리듀서는 웜기어 교체 후 보관중"/>
        <s v="교체 후, 소음 재발생 / 작업 구간에서 더 큰 소음 발생"/>
        <s v="셔터부 전체를 내릴 수가 없어서 스프로켓만 교체"/>
        <s v="교체한 기어리듀서는 스페어로 보관"/>
        <s v="스프로켓과 T형 리듀서를 연결하는 커플러 안쪽의 키가 깨짐"/>
        <s v="AUSBOX "/>
        <s v="모터쪽 축이깨짐"/>
        <s v="예비품 전부 교체"/>
        <s v="T형 리듀서와 연결되는 스프로켓 바깥쪽 축이 깨짐"/>
        <s v="AUSBOX에서 커플러(회전축 스프로켓을 깍아서 만듦) 제작하여 교체"/>
        <s v="정비 출장 마지막날로 수리 완료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">
  <r>
    <d v="2014-08-30T00:00:00"/>
    <x v="0"/>
    <x v="0"/>
    <x v="0"/>
    <x v="0"/>
    <x v="0"/>
    <x v="0"/>
    <x v="0"/>
    <x v="0"/>
    <x v="0"/>
    <x v="0"/>
    <x v="0"/>
    <x v="0"/>
  </r>
  <r>
    <d v="2015-11-16T00:00:00"/>
    <x v="1"/>
    <x v="0"/>
    <x v="0"/>
    <x v="1"/>
    <x v="1"/>
    <x v="1"/>
    <x v="1"/>
    <x v="1"/>
    <x v="1"/>
    <x v="1"/>
    <x v="1"/>
    <x v="1"/>
  </r>
  <r>
    <d v="2016-03-05T00:00:00"/>
    <x v="2"/>
    <x v="0"/>
    <x v="0"/>
    <x v="1"/>
    <x v="2"/>
    <x v="2"/>
    <x v="2"/>
    <x v="2"/>
    <x v="2"/>
    <x v="1"/>
    <x v="1"/>
    <x v="2"/>
  </r>
  <r>
    <d v="2016-06-14T00:00:00"/>
    <x v="3"/>
    <x v="0"/>
    <x v="1"/>
    <x v="2"/>
    <x v="2"/>
    <x v="2"/>
    <x v="3"/>
    <x v="0"/>
    <x v="0"/>
    <x v="1"/>
    <x v="2"/>
    <x v="3"/>
  </r>
  <r>
    <d v="2016-08-18T00:00:00"/>
    <x v="4"/>
    <x v="0"/>
    <x v="1"/>
    <x v="3"/>
    <x v="0"/>
    <x v="0"/>
    <x v="0"/>
    <x v="0"/>
    <x v="0"/>
    <x v="1"/>
    <x v="3"/>
    <x v="4"/>
  </r>
  <r>
    <d v="2016-09-02T00:00:00"/>
    <x v="5"/>
    <x v="0"/>
    <x v="0"/>
    <x v="1"/>
    <x v="0"/>
    <x v="0"/>
    <x v="0"/>
    <x v="3"/>
    <x v="3"/>
    <x v="1"/>
    <x v="4"/>
    <x v="5"/>
  </r>
  <r>
    <d v="2016-09-02T00:00:00"/>
    <x v="6"/>
    <x v="0"/>
    <x v="0"/>
    <x v="4"/>
    <x v="0"/>
    <x v="0"/>
    <x v="0"/>
    <x v="0"/>
    <x v="4"/>
    <x v="2"/>
    <x v="5"/>
    <x v="6"/>
  </r>
  <r>
    <d v="2016-09-03T00:00:00"/>
    <x v="7"/>
    <x v="0"/>
    <x v="0"/>
    <x v="1"/>
    <x v="1"/>
    <x v="1"/>
    <x v="4"/>
    <x v="3"/>
    <x v="5"/>
    <x v="1"/>
    <x v="6"/>
    <x v="7"/>
  </r>
  <r>
    <d v="2016-09-06T00:00:00"/>
    <x v="8"/>
    <x v="0"/>
    <x v="1"/>
    <x v="5"/>
    <x v="1"/>
    <x v="1"/>
    <x v="4"/>
    <x v="3"/>
    <x v="4"/>
    <x v="1"/>
    <x v="7"/>
    <x v="8"/>
  </r>
  <r>
    <d v="2016-09-29T00:00:00"/>
    <x v="9"/>
    <x v="0"/>
    <x v="0"/>
    <x v="0"/>
    <x v="1"/>
    <x v="1"/>
    <x v="4"/>
    <x v="4"/>
    <x v="0"/>
    <x v="1"/>
    <x v="8"/>
    <x v="9"/>
  </r>
  <r>
    <d v="2016-11-29T00:00:00"/>
    <x v="10"/>
    <x v="0"/>
    <x v="0"/>
    <x v="1"/>
    <x v="2"/>
    <x v="2"/>
    <x v="2"/>
    <x v="3"/>
    <x v="6"/>
    <x v="3"/>
    <x v="9"/>
    <x v="10"/>
  </r>
  <r>
    <d v="2016-12-21T00:00:00"/>
    <x v="11"/>
    <x v="0"/>
    <x v="0"/>
    <x v="1"/>
    <x v="0"/>
    <x v="0"/>
    <x v="0"/>
    <x v="3"/>
    <x v="3"/>
    <x v="1"/>
    <x v="10"/>
    <x v="11"/>
  </r>
  <r>
    <d v="2016-12-22T00:00:00"/>
    <x v="11"/>
    <x v="0"/>
    <x v="1"/>
    <x v="6"/>
    <x v="0"/>
    <x v="0"/>
    <x v="0"/>
    <x v="0"/>
    <x v="7"/>
    <x v="0"/>
    <x v="11"/>
    <x v="12"/>
  </r>
  <r>
    <d v="2017-01-03T00:00:00"/>
    <x v="12"/>
    <x v="0"/>
    <x v="1"/>
    <x v="5"/>
    <x v="1"/>
    <x v="1"/>
    <x v="4"/>
    <x v="3"/>
    <x v="4"/>
    <x v="1"/>
    <x v="12"/>
    <x v="13"/>
  </r>
  <r>
    <d v="2017-03-06T00:00:00"/>
    <x v="13"/>
    <x v="0"/>
    <x v="1"/>
    <x v="5"/>
    <x v="1"/>
    <x v="1"/>
    <x v="4"/>
    <x v="3"/>
    <x v="6"/>
    <x v="1"/>
    <x v="13"/>
    <x v="14"/>
  </r>
  <r>
    <d v="2017-04-14T00:00:00"/>
    <x v="14"/>
    <x v="0"/>
    <x v="0"/>
    <x v="7"/>
    <x v="1"/>
    <x v="1"/>
    <x v="4"/>
    <x v="3"/>
    <x v="0"/>
    <x v="1"/>
    <x v="14"/>
    <x v="15"/>
  </r>
  <r>
    <d v="2017-04-21T00:00:00"/>
    <x v="15"/>
    <x v="0"/>
    <x v="1"/>
    <x v="5"/>
    <x v="2"/>
    <x v="2"/>
    <x v="2"/>
    <x v="5"/>
    <x v="4"/>
    <x v="1"/>
    <x v="15"/>
    <x v="16"/>
  </r>
  <r>
    <d v="2017-05-06T00:00:00"/>
    <x v="16"/>
    <x v="0"/>
    <x v="1"/>
    <x v="8"/>
    <x v="2"/>
    <x v="2"/>
    <x v="2"/>
    <x v="6"/>
    <x v="0"/>
    <x v="1"/>
    <x v="16"/>
    <x v="15"/>
  </r>
  <r>
    <d v="2017-05-29T00:00:00"/>
    <x v="17"/>
    <x v="0"/>
    <x v="0"/>
    <x v="7"/>
    <x v="1"/>
    <x v="1"/>
    <x v="4"/>
    <x v="3"/>
    <x v="0"/>
    <x v="1"/>
    <x v="17"/>
    <x v="17"/>
  </r>
  <r>
    <d v="2017-06-12T00:00:00"/>
    <x v="18"/>
    <x v="0"/>
    <x v="1"/>
    <x v="9"/>
    <x v="2"/>
    <x v="2"/>
    <x v="2"/>
    <x v="3"/>
    <x v="4"/>
    <x v="1"/>
    <x v="18"/>
    <x v="15"/>
  </r>
  <r>
    <d v="2017-06-19T00:00:00"/>
    <x v="19"/>
    <x v="0"/>
    <x v="1"/>
    <x v="5"/>
    <x v="1"/>
    <x v="1"/>
    <x v="4"/>
    <x v="3"/>
    <x v="6"/>
    <x v="1"/>
    <x v="19"/>
    <x v="15"/>
  </r>
  <r>
    <d v="2017-08-06T00:00:00"/>
    <x v="20"/>
    <x v="0"/>
    <x v="0"/>
    <x v="1"/>
    <x v="1"/>
    <x v="1"/>
    <x v="4"/>
    <x v="7"/>
    <x v="8"/>
    <x v="0"/>
    <x v="20"/>
    <x v="18"/>
  </r>
  <r>
    <d v="2017-08-15T00:00:00"/>
    <x v="21"/>
    <x v="0"/>
    <x v="0"/>
    <x v="0"/>
    <x v="1"/>
    <x v="1"/>
    <x v="4"/>
    <x v="3"/>
    <x v="0"/>
    <x v="1"/>
    <x v="21"/>
    <x v="15"/>
  </r>
  <r>
    <d v="2017-09-15T00:00:00"/>
    <x v="22"/>
    <x v="0"/>
    <x v="1"/>
    <x v="3"/>
    <x v="1"/>
    <x v="1"/>
    <x v="4"/>
    <x v="0"/>
    <x v="0"/>
    <x v="3"/>
    <x v="22"/>
    <x v="19"/>
  </r>
  <r>
    <d v="2017-10-31T00:00:00"/>
    <x v="23"/>
    <x v="0"/>
    <x v="0"/>
    <x v="4"/>
    <x v="2"/>
    <x v="2"/>
    <x v="2"/>
    <x v="8"/>
    <x v="4"/>
    <x v="1"/>
    <x v="23"/>
    <x v="15"/>
  </r>
  <r>
    <d v="2017-10-31T00:00:00"/>
    <x v="24"/>
    <x v="0"/>
    <x v="0"/>
    <x v="1"/>
    <x v="2"/>
    <x v="2"/>
    <x v="2"/>
    <x v="0"/>
    <x v="6"/>
    <x v="1"/>
    <x v="24"/>
    <x v="15"/>
  </r>
  <r>
    <d v="2017-10-31T00:00:00"/>
    <x v="24"/>
    <x v="0"/>
    <x v="0"/>
    <x v="7"/>
    <x v="2"/>
    <x v="2"/>
    <x v="2"/>
    <x v="0"/>
    <x v="0"/>
    <x v="1"/>
    <x v="25"/>
    <x v="15"/>
  </r>
  <r>
    <d v="2017-11-05T00:00:00"/>
    <x v="25"/>
    <x v="0"/>
    <x v="0"/>
    <x v="1"/>
    <x v="0"/>
    <x v="0"/>
    <x v="5"/>
    <x v="0"/>
    <x v="6"/>
    <x v="4"/>
    <x v="26"/>
    <x v="15"/>
  </r>
  <r>
    <d v="2017-11-05T00:00:00"/>
    <x v="25"/>
    <x v="0"/>
    <x v="0"/>
    <x v="4"/>
    <x v="0"/>
    <x v="0"/>
    <x v="0"/>
    <x v="0"/>
    <x v="4"/>
    <x v="4"/>
    <x v="27"/>
    <x v="15"/>
  </r>
  <r>
    <d v="2017-11-26T00:00:00"/>
    <x v="26"/>
    <x v="0"/>
    <x v="0"/>
    <x v="10"/>
    <x v="0"/>
    <x v="0"/>
    <x v="6"/>
    <x v="0"/>
    <x v="6"/>
    <x v="4"/>
    <x v="28"/>
    <x v="20"/>
  </r>
  <r>
    <d v="2017-12-05T00:00:00"/>
    <x v="27"/>
    <x v="0"/>
    <x v="0"/>
    <x v="1"/>
    <x v="1"/>
    <x v="1"/>
    <x v="5"/>
    <x v="0"/>
    <x v="6"/>
    <x v="4"/>
    <x v="29"/>
    <x v="15"/>
  </r>
  <r>
    <d v="2017-12-05T00:00:00"/>
    <x v="27"/>
    <x v="0"/>
    <x v="0"/>
    <x v="4"/>
    <x v="1"/>
    <x v="1"/>
    <x v="5"/>
    <x v="0"/>
    <x v="6"/>
    <x v="4"/>
    <x v="29"/>
    <x v="15"/>
  </r>
  <r>
    <d v="2018-01-24T00:00:00"/>
    <x v="28"/>
    <x v="0"/>
    <x v="1"/>
    <x v="5"/>
    <x v="1"/>
    <x v="1"/>
    <x v="4"/>
    <x v="3"/>
    <x v="6"/>
    <x v="1"/>
    <x v="30"/>
    <x v="15"/>
  </r>
  <r>
    <d v="2018-02-02T00:00:00"/>
    <x v="29"/>
    <x v="0"/>
    <x v="1"/>
    <x v="5"/>
    <x v="2"/>
    <x v="2"/>
    <x v="2"/>
    <x v="0"/>
    <x v="6"/>
    <x v="4"/>
    <x v="31"/>
    <x v="15"/>
  </r>
  <r>
    <d v="2018-04-04T00:00:00"/>
    <x v="30"/>
    <x v="0"/>
    <x v="1"/>
    <x v="11"/>
    <x v="0"/>
    <x v="0"/>
    <x v="7"/>
    <x v="0"/>
    <x v="0"/>
    <x v="3"/>
    <x v="32"/>
    <x v="21"/>
  </r>
  <r>
    <d v="2018-04-11T00:00:00"/>
    <x v="31"/>
    <x v="0"/>
    <x v="1"/>
    <x v="12"/>
    <x v="2"/>
    <x v="2"/>
    <x v="2"/>
    <x v="0"/>
    <x v="0"/>
    <x v="3"/>
    <x v="33"/>
    <x v="22"/>
  </r>
  <r>
    <d v="2018-04-13T00:00:00"/>
    <x v="32"/>
    <x v="0"/>
    <x v="1"/>
    <x v="5"/>
    <x v="1"/>
    <x v="1"/>
    <x v="4"/>
    <x v="0"/>
    <x v="6"/>
    <x v="3"/>
    <x v="34"/>
    <x v="15"/>
  </r>
  <r>
    <d v="2018-05-15T00:00:00"/>
    <x v="33"/>
    <x v="0"/>
    <x v="1"/>
    <x v="13"/>
    <x v="2"/>
    <x v="2"/>
    <x v="2"/>
    <x v="0"/>
    <x v="9"/>
    <x v="5"/>
    <x v="35"/>
    <x v="23"/>
  </r>
  <r>
    <d v="2018-05-30T00:00:00"/>
    <x v="34"/>
    <x v="0"/>
    <x v="0"/>
    <x v="4"/>
    <x v="2"/>
    <x v="2"/>
    <x v="2"/>
    <x v="0"/>
    <x v="4"/>
    <x v="5"/>
    <x v="36"/>
    <x v="24"/>
  </r>
  <r>
    <d v="2018-07-08T00:00:00"/>
    <x v="35"/>
    <x v="0"/>
    <x v="1"/>
    <x v="5"/>
    <x v="1"/>
    <x v="1"/>
    <x v="8"/>
    <x v="0"/>
    <x v="6"/>
    <x v="5"/>
    <x v="37"/>
    <x v="25"/>
  </r>
  <r>
    <d v="2018-07-26T00:00:00"/>
    <x v="36"/>
    <x v="0"/>
    <x v="0"/>
    <x v="14"/>
    <x v="0"/>
    <x v="0"/>
    <x v="9"/>
    <x v="9"/>
    <x v="10"/>
    <x v="4"/>
    <x v="38"/>
    <x v="15"/>
  </r>
  <r>
    <d v="2018-07-26T00:00:00"/>
    <x v="36"/>
    <x v="0"/>
    <x v="0"/>
    <x v="1"/>
    <x v="0"/>
    <x v="0"/>
    <x v="9"/>
    <x v="9"/>
    <x v="10"/>
    <x v="4"/>
    <x v="39"/>
    <x v="15"/>
  </r>
  <r>
    <d v="2018-07-30T00:00:00"/>
    <x v="37"/>
    <x v="1"/>
    <x v="1"/>
    <x v="15"/>
    <x v="0"/>
    <x v="0"/>
    <x v="5"/>
    <x v="0"/>
    <x v="0"/>
    <x v="4"/>
    <x v="40"/>
    <x v="15"/>
  </r>
  <r>
    <d v="2018-08-20T00:00:00"/>
    <x v="38"/>
    <x v="0"/>
    <x v="0"/>
    <x v="16"/>
    <x v="2"/>
    <x v="2"/>
    <x v="10"/>
    <x v="9"/>
    <x v="0"/>
    <x v="1"/>
    <x v="41"/>
    <x v="26"/>
  </r>
  <r>
    <d v="2018-09-25T00:00:00"/>
    <x v="39"/>
    <x v="0"/>
    <x v="1"/>
    <x v="5"/>
    <x v="1"/>
    <x v="1"/>
    <x v="8"/>
    <x v="6"/>
    <x v="6"/>
    <x v="1"/>
    <x v="42"/>
    <x v="27"/>
  </r>
  <r>
    <d v="2018-10-13T00:00:00"/>
    <x v="40"/>
    <x v="0"/>
    <x v="1"/>
    <x v="15"/>
    <x v="1"/>
    <x v="1"/>
    <x v="4"/>
    <x v="0"/>
    <x v="0"/>
    <x v="4"/>
    <x v="43"/>
    <x v="15"/>
  </r>
  <r>
    <d v="2018-10-18T00:00:00"/>
    <x v="41"/>
    <x v="0"/>
    <x v="0"/>
    <x v="14"/>
    <x v="2"/>
    <x v="2"/>
    <x v="11"/>
    <x v="0"/>
    <x v="10"/>
    <x v="4"/>
    <x v="44"/>
    <x v="15"/>
  </r>
  <r>
    <d v="2018-10-18T00:00:00"/>
    <x v="41"/>
    <x v="0"/>
    <x v="0"/>
    <x v="1"/>
    <x v="2"/>
    <x v="2"/>
    <x v="11"/>
    <x v="0"/>
    <x v="10"/>
    <x v="4"/>
    <x v="45"/>
    <x v="28"/>
  </r>
  <r>
    <d v="2018-10-18T00:00:00"/>
    <x v="41"/>
    <x v="0"/>
    <x v="0"/>
    <x v="4"/>
    <x v="2"/>
    <x v="2"/>
    <x v="11"/>
    <x v="0"/>
    <x v="10"/>
    <x v="4"/>
    <x v="46"/>
    <x v="15"/>
  </r>
  <r>
    <d v="2018-10-18T00:00:00"/>
    <x v="41"/>
    <x v="0"/>
    <x v="1"/>
    <x v="17"/>
    <x v="2"/>
    <x v="2"/>
    <x v="12"/>
    <x v="0"/>
    <x v="0"/>
    <x v="4"/>
    <x v="47"/>
    <x v="29"/>
  </r>
  <r>
    <d v="2018-10-20T00:00:00"/>
    <x v="42"/>
    <x v="0"/>
    <x v="1"/>
    <x v="5"/>
    <x v="2"/>
    <x v="2"/>
    <x v="13"/>
    <x v="0"/>
    <x v="10"/>
    <x v="4"/>
    <x v="48"/>
    <x v="15"/>
  </r>
  <r>
    <d v="2018-10-21T00:00:00"/>
    <x v="43"/>
    <x v="0"/>
    <x v="1"/>
    <x v="4"/>
    <x v="2"/>
    <x v="2"/>
    <x v="14"/>
    <x v="0"/>
    <x v="10"/>
    <x v="4"/>
    <x v="49"/>
    <x v="30"/>
  </r>
  <r>
    <d v="2018-10-21T00:00:00"/>
    <x v="43"/>
    <x v="0"/>
    <x v="1"/>
    <x v="15"/>
    <x v="2"/>
    <x v="2"/>
    <x v="13"/>
    <x v="0"/>
    <x v="0"/>
    <x v="4"/>
    <x v="50"/>
    <x v="15"/>
  </r>
  <r>
    <d v="2018-11-16T00:00:00"/>
    <x v="44"/>
    <x v="0"/>
    <x v="0"/>
    <x v="18"/>
    <x v="1"/>
    <x v="1"/>
    <x v="11"/>
    <x v="0"/>
    <x v="10"/>
    <x v="4"/>
    <x v="44"/>
    <x v="15"/>
  </r>
  <r>
    <d v="2018-11-16T00:00:00"/>
    <x v="44"/>
    <x v="0"/>
    <x v="0"/>
    <x v="1"/>
    <x v="1"/>
    <x v="1"/>
    <x v="11"/>
    <x v="0"/>
    <x v="10"/>
    <x v="4"/>
    <x v="45"/>
    <x v="31"/>
  </r>
  <r>
    <d v="2018-11-16T00:00:00"/>
    <x v="44"/>
    <x v="0"/>
    <x v="0"/>
    <x v="4"/>
    <x v="1"/>
    <x v="1"/>
    <x v="11"/>
    <x v="0"/>
    <x v="10"/>
    <x v="4"/>
    <x v="46"/>
    <x v="15"/>
  </r>
  <r>
    <d v="2018-11-16T00:00:00"/>
    <x v="44"/>
    <x v="0"/>
    <x v="1"/>
    <x v="5"/>
    <x v="1"/>
    <x v="1"/>
    <x v="13"/>
    <x v="0"/>
    <x v="10"/>
    <x v="4"/>
    <x v="48"/>
    <x v="15"/>
  </r>
  <r>
    <d v="2018-11-16T00:00:00"/>
    <x v="44"/>
    <x v="0"/>
    <x v="1"/>
    <x v="4"/>
    <x v="1"/>
    <x v="1"/>
    <x v="14"/>
    <x v="0"/>
    <x v="10"/>
    <x v="4"/>
    <x v="49"/>
    <x v="30"/>
  </r>
  <r>
    <d v="2019-04-13T00:00:00"/>
    <x v="45"/>
    <x v="0"/>
    <x v="1"/>
    <x v="19"/>
    <x v="1"/>
    <x v="1"/>
    <x v="8"/>
    <x v="0"/>
    <x v="0"/>
    <x v="0"/>
    <x v="51"/>
    <x v="32"/>
  </r>
  <r>
    <d v="2019-04-17T00:00:00"/>
    <x v="46"/>
    <x v="0"/>
    <x v="1"/>
    <x v="17"/>
    <x v="2"/>
    <x v="2"/>
    <x v="15"/>
    <x v="0"/>
    <x v="10"/>
    <x v="4"/>
    <x v="52"/>
    <x v="33"/>
  </r>
  <r>
    <d v="2019-04-19T00:00:00"/>
    <x v="47"/>
    <x v="0"/>
    <x v="1"/>
    <x v="20"/>
    <x v="2"/>
    <x v="2"/>
    <x v="15"/>
    <x v="0"/>
    <x v="10"/>
    <x v="4"/>
    <x v="51"/>
    <x v="34"/>
  </r>
  <r>
    <d v="2019-04-19T00:00:00"/>
    <x v="47"/>
    <x v="0"/>
    <x v="1"/>
    <x v="1"/>
    <x v="2"/>
    <x v="2"/>
    <x v="15"/>
    <x v="0"/>
    <x v="10"/>
    <x v="4"/>
    <x v="51"/>
    <x v="35"/>
  </r>
  <r>
    <d v="2019-04-19T00:00:00"/>
    <x v="47"/>
    <x v="0"/>
    <x v="1"/>
    <x v="2"/>
    <x v="2"/>
    <x v="2"/>
    <x v="15"/>
    <x v="0"/>
    <x v="10"/>
    <x v="4"/>
    <x v="51"/>
    <x v="35"/>
  </r>
  <r>
    <d v="2019-04-19T00:00:00"/>
    <x v="47"/>
    <x v="0"/>
    <x v="1"/>
    <x v="21"/>
    <x v="2"/>
    <x v="2"/>
    <x v="15"/>
    <x v="0"/>
    <x v="10"/>
    <x v="4"/>
    <x v="51"/>
    <x v="35"/>
  </r>
  <r>
    <d v="2019-04-19T00:00:00"/>
    <x v="47"/>
    <x v="0"/>
    <x v="1"/>
    <x v="4"/>
    <x v="2"/>
    <x v="2"/>
    <x v="15"/>
    <x v="0"/>
    <x v="10"/>
    <x v="4"/>
    <x v="51"/>
    <x v="36"/>
  </r>
  <r>
    <d v="2019-04-19T00:00:00"/>
    <x v="47"/>
    <x v="0"/>
    <x v="1"/>
    <x v="5"/>
    <x v="2"/>
    <x v="2"/>
    <x v="15"/>
    <x v="0"/>
    <x v="10"/>
    <x v="4"/>
    <x v="51"/>
    <x v="35"/>
  </r>
  <r>
    <d v="2019-04-19T00:00:00"/>
    <x v="47"/>
    <x v="0"/>
    <x v="1"/>
    <x v="22"/>
    <x v="2"/>
    <x v="2"/>
    <x v="15"/>
    <x v="0"/>
    <x v="10"/>
    <x v="4"/>
    <x v="51"/>
    <x v="37"/>
  </r>
  <r>
    <d v="2019-04-25T00:00:00"/>
    <x v="48"/>
    <x v="0"/>
    <x v="1"/>
    <x v="12"/>
    <x v="2"/>
    <x v="2"/>
    <x v="15"/>
    <x v="0"/>
    <x v="0"/>
    <x v="4"/>
    <x v="53"/>
    <x v="38"/>
  </r>
  <r>
    <m/>
    <x v="49"/>
    <x v="2"/>
    <x v="2"/>
    <x v="23"/>
    <x v="3"/>
    <x v="3"/>
    <x v="16"/>
    <x v="10"/>
    <x v="11"/>
    <x v="5"/>
    <x v="54"/>
    <x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7" cacheId="42" applyNumberFormats="0" applyBorderFormats="0" applyFontFormats="0" applyPatternFormats="0" applyAlignmentFormats="0" applyWidthHeightFormats="1" dataCaption="값" updatedVersion="6" minRefreshableVersion="3" showDrill="0" useAutoFormatting="1" itemPrintTitles="1" createdVersion="6" indent="0" compact="0" compactData="0" multipleFieldFilters="0">
  <location ref="A4:K74" firstHeaderRow="1" firstDataRow="1" firstDataCol="10" rowPageCount="1" colPageCount="1"/>
  <pivotFields count="13"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sortType="ascending" defaultSubtotal="0">
      <items count="50">
        <item x="0"/>
        <item x="1"/>
        <item x="2"/>
        <item x="3"/>
        <item x="4"/>
        <item x="5"/>
        <item x="7"/>
        <item x="8"/>
        <item x="6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4"/>
        <item x="25"/>
        <item x="23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1"/>
        <item x="7"/>
        <item x="0"/>
        <item x="3"/>
        <item x="6"/>
        <item x="8"/>
        <item x="9"/>
        <item x="5"/>
        <item x="4"/>
        <item x="10"/>
        <item x="11"/>
        <item x="12"/>
        <item x="13"/>
        <item x="20"/>
        <item x="23"/>
        <item x="15"/>
        <item x="16"/>
        <item x="17"/>
        <item x="2"/>
        <item x="22"/>
        <item x="21"/>
        <item x="14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4">
        <item x="1"/>
        <item x="0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0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7">
        <item x="4"/>
        <item x="0"/>
        <item x="5"/>
        <item x="3"/>
        <item x="2"/>
        <item x="1"/>
        <item x="6"/>
        <item x="7"/>
        <item x="16"/>
        <item x="8"/>
        <item x="9"/>
        <item x="10"/>
        <item x="11"/>
        <item x="12"/>
        <item x="13"/>
        <item x="14"/>
        <item x="1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items count="11">
        <item x="0"/>
        <item x="4"/>
        <item x="6"/>
        <item x="3"/>
        <item x="2"/>
        <item x="5"/>
        <item x="8"/>
        <item x="7"/>
        <item x="1"/>
        <item x="9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7"/>
        <item x="5"/>
        <item x="3"/>
        <item x="2"/>
        <item x="8"/>
        <item x="4"/>
        <item x="0"/>
        <item x="6"/>
        <item x="1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3"/>
        <item x="0"/>
        <item x="1"/>
        <item x="2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34"/>
        <item x="13"/>
        <item x="9"/>
        <item x="2"/>
        <item x="11"/>
        <item x="3"/>
        <item x="20"/>
        <item x="21"/>
        <item x="4"/>
        <item x="10"/>
        <item x="6"/>
        <item x="26"/>
        <item x="25"/>
        <item x="14"/>
        <item x="17"/>
        <item x="1"/>
        <item x="24"/>
        <item x="0"/>
        <item x="8"/>
        <item x="18"/>
        <item x="22"/>
        <item x="19"/>
        <item x="16"/>
        <item x="5"/>
        <item x="23"/>
        <item x="30"/>
        <item x="29"/>
        <item x="7"/>
        <item x="12"/>
        <item x="15"/>
        <item x="28"/>
        <item x="32"/>
        <item x="31"/>
        <item x="33"/>
        <item x="36"/>
        <item x="27"/>
        <item x="35"/>
        <item x="37"/>
        <item x="38"/>
        <item x="39"/>
        <item x="54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9">
        <item x="11"/>
        <item x="7"/>
        <item x="13"/>
        <item x="18"/>
        <item x="5"/>
        <item x="6"/>
        <item x="9"/>
        <item x="2"/>
        <item x="3"/>
        <item x="1"/>
        <item x="10"/>
        <item x="19"/>
        <item x="0"/>
        <item x="14"/>
        <item x="4"/>
        <item x="12"/>
        <item x="17"/>
        <item x="8"/>
        <item x="15"/>
        <item x="20"/>
        <item x="21"/>
        <item x="22"/>
        <item x="16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0">
    <field x="1"/>
    <field x="2"/>
    <field x="3"/>
    <field x="4"/>
    <field x="6"/>
    <field x="7"/>
    <field x="9"/>
    <field x="10"/>
    <field x="11"/>
    <field x="12"/>
  </rowFields>
  <rowItems count="70">
    <i>
      <x/>
      <x/>
      <x v="1"/>
      <x v="2"/>
      <x v="1"/>
      <x v="1"/>
      <x v="6"/>
      <x v="1"/>
      <x v="17"/>
      <x v="12"/>
    </i>
    <i>
      <x v="1"/>
      <x/>
      <x v="1"/>
      <x/>
      <x/>
      <x v="5"/>
      <x v="8"/>
      <x v="2"/>
      <x v="15"/>
      <x v="9"/>
    </i>
    <i>
      <x v="2"/>
      <x/>
      <x v="1"/>
      <x/>
      <x v="2"/>
      <x v="4"/>
      <x v="3"/>
      <x v="2"/>
      <x v="15"/>
      <x v="7"/>
    </i>
    <i>
      <x v="3"/>
      <x/>
      <x/>
      <x v="18"/>
      <x v="2"/>
      <x v="3"/>
      <x v="6"/>
      <x v="2"/>
      <x v="3"/>
      <x v="8"/>
    </i>
    <i>
      <x v="4"/>
      <x/>
      <x/>
      <x v="3"/>
      <x v="1"/>
      <x v="1"/>
      <x v="6"/>
      <x v="2"/>
      <x v="5"/>
      <x v="14"/>
    </i>
    <i>
      <x v="5"/>
      <x/>
      <x v="1"/>
      <x/>
      <x v="1"/>
      <x v="1"/>
      <x v="2"/>
      <x v="2"/>
      <x v="8"/>
      <x v="4"/>
    </i>
    <i>
      <x v="6"/>
      <x/>
      <x v="1"/>
      <x/>
      <x/>
      <x/>
      <x v="1"/>
      <x v="2"/>
      <x v="10"/>
      <x v="1"/>
    </i>
    <i>
      <x v="7"/>
      <x/>
      <x/>
      <x v="7"/>
      <x/>
      <x/>
      <x v="5"/>
      <x v="2"/>
      <x v="27"/>
      <x v="17"/>
    </i>
    <i>
      <x v="8"/>
      <x/>
      <x v="1"/>
      <x v="8"/>
      <x v="1"/>
      <x v="1"/>
      <x v="5"/>
      <x v="3"/>
      <x v="23"/>
      <x v="5"/>
    </i>
    <i>
      <x v="9"/>
      <x/>
      <x v="1"/>
      <x v="2"/>
      <x/>
      <x/>
      <x v="6"/>
      <x v="2"/>
      <x v="18"/>
      <x v="6"/>
    </i>
    <i>
      <x v="10"/>
      <x/>
      <x v="1"/>
      <x/>
      <x v="2"/>
      <x v="4"/>
      <x v="7"/>
      <x/>
      <x v="2"/>
      <x v="10"/>
    </i>
    <i>
      <x v="11"/>
      <x/>
      <x/>
      <x v="4"/>
      <x v="1"/>
      <x v="1"/>
      <x/>
      <x v="1"/>
      <x v="4"/>
      <x v="15"/>
    </i>
    <i r="2">
      <x v="1"/>
      <x/>
      <x v="1"/>
      <x v="1"/>
      <x v="2"/>
      <x v="2"/>
      <x v="9"/>
      <x/>
    </i>
    <i>
      <x v="12"/>
      <x/>
      <x/>
      <x v="7"/>
      <x/>
      <x/>
      <x v="5"/>
      <x v="2"/>
      <x v="28"/>
      <x v="2"/>
    </i>
    <i>
      <x v="13"/>
      <x/>
      <x/>
      <x v="7"/>
      <x/>
      <x/>
      <x v="7"/>
      <x v="2"/>
      <x v="1"/>
      <x v="13"/>
    </i>
    <i>
      <x v="14"/>
      <x/>
      <x v="1"/>
      <x v="1"/>
      <x/>
      <x/>
      <x v="6"/>
      <x v="2"/>
      <x v="13"/>
      <x v="18"/>
    </i>
    <i>
      <x v="15"/>
      <x/>
      <x/>
      <x v="7"/>
      <x v="2"/>
      <x v="4"/>
      <x v="5"/>
      <x v="2"/>
      <x v="29"/>
      <x v="22"/>
    </i>
    <i>
      <x v="16"/>
      <x/>
      <x/>
      <x v="5"/>
      <x v="2"/>
      <x v="4"/>
      <x v="6"/>
      <x v="2"/>
      <x v="22"/>
      <x v="18"/>
    </i>
    <i>
      <x v="17"/>
      <x/>
      <x v="1"/>
      <x v="1"/>
      <x/>
      <x/>
      <x v="6"/>
      <x v="2"/>
      <x v="14"/>
      <x v="16"/>
    </i>
    <i>
      <x v="18"/>
      <x/>
      <x/>
      <x v="6"/>
      <x v="2"/>
      <x v="4"/>
      <x v="5"/>
      <x v="2"/>
      <x v="19"/>
      <x v="18"/>
    </i>
    <i>
      <x v="19"/>
      <x/>
      <x/>
      <x v="7"/>
      <x/>
      <x/>
      <x v="7"/>
      <x v="2"/>
      <x v="21"/>
      <x v="18"/>
    </i>
    <i>
      <x v="20"/>
      <x/>
      <x v="1"/>
      <x/>
      <x/>
      <x/>
      <x v="4"/>
      <x v="1"/>
      <x v="6"/>
      <x v="3"/>
    </i>
    <i>
      <x v="21"/>
      <x/>
      <x v="1"/>
      <x v="2"/>
      <x/>
      <x/>
      <x v="6"/>
      <x v="2"/>
      <x v="7"/>
      <x v="18"/>
    </i>
    <i>
      <x v="22"/>
      <x/>
      <x/>
      <x v="3"/>
      <x/>
      <x/>
      <x v="6"/>
      <x/>
      <x v="20"/>
      <x v="11"/>
    </i>
    <i>
      <x v="23"/>
      <x/>
      <x v="1"/>
      <x/>
      <x v="2"/>
      <x v="4"/>
      <x v="7"/>
      <x v="2"/>
      <x v="16"/>
      <x v="18"/>
    </i>
    <i r="3">
      <x v="1"/>
      <x v="2"/>
      <x v="4"/>
      <x v="6"/>
      <x v="2"/>
      <x v="12"/>
      <x v="18"/>
    </i>
    <i>
      <x v="24"/>
      <x/>
      <x v="1"/>
      <x/>
      <x v="1"/>
      <x v="2"/>
      <x v="7"/>
      <x v="4"/>
      <x v="11"/>
      <x v="18"/>
    </i>
    <i r="3">
      <x v="8"/>
      <x v="1"/>
      <x v="1"/>
      <x v="5"/>
      <x v="4"/>
      <x v="35"/>
      <x v="18"/>
    </i>
    <i>
      <x v="25"/>
      <x/>
      <x v="1"/>
      <x v="8"/>
      <x v="2"/>
      <x v="4"/>
      <x v="5"/>
      <x v="2"/>
      <x v="24"/>
      <x v="18"/>
    </i>
    <i>
      <x v="26"/>
      <x/>
      <x v="1"/>
      <x v="9"/>
      <x v="1"/>
      <x v="6"/>
      <x v="7"/>
      <x v="4"/>
      <x v="30"/>
      <x v="19"/>
    </i>
    <i>
      <x v="27"/>
      <x/>
      <x v="1"/>
      <x/>
      <x/>
      <x v="2"/>
      <x v="7"/>
      <x v="4"/>
      <x v="26"/>
      <x v="18"/>
    </i>
    <i r="3">
      <x v="8"/>
      <x/>
      <x v="2"/>
      <x v="7"/>
      <x v="4"/>
      <x v="26"/>
      <x v="18"/>
    </i>
    <i>
      <x v="28"/>
      <x/>
      <x/>
      <x v="7"/>
      <x/>
      <x/>
      <x v="7"/>
      <x v="2"/>
      <x v="25"/>
      <x v="18"/>
    </i>
    <i>
      <x v="29"/>
      <x/>
      <x/>
      <x v="7"/>
      <x v="2"/>
      <x v="4"/>
      <x v="7"/>
      <x v="4"/>
      <x v="32"/>
      <x v="18"/>
    </i>
    <i>
      <x v="30"/>
      <x/>
      <x/>
      <x v="10"/>
      <x v="1"/>
      <x v="7"/>
      <x v="6"/>
      <x/>
      <x v="31"/>
      <x v="20"/>
    </i>
    <i>
      <x v="31"/>
      <x/>
      <x/>
      <x v="11"/>
      <x v="2"/>
      <x v="4"/>
      <x v="6"/>
      <x/>
      <x v="33"/>
      <x v="21"/>
    </i>
    <i>
      <x v="32"/>
      <x/>
      <x/>
      <x v="7"/>
      <x/>
      <x/>
      <x v="7"/>
      <x/>
      <x/>
      <x v="18"/>
    </i>
    <i>
      <x v="33"/>
      <x/>
      <x/>
      <x v="12"/>
      <x v="2"/>
      <x v="4"/>
      <x v="9"/>
      <x v="5"/>
      <x v="36"/>
      <x v="23"/>
    </i>
    <i>
      <x v="34"/>
      <x/>
      <x v="1"/>
      <x v="8"/>
      <x v="2"/>
      <x v="4"/>
      <x v="5"/>
      <x v="5"/>
      <x v="34"/>
      <x v="24"/>
    </i>
    <i>
      <x v="35"/>
      <x/>
      <x/>
      <x v="7"/>
      <x/>
      <x v="9"/>
      <x v="7"/>
      <x v="5"/>
      <x v="37"/>
      <x v="25"/>
    </i>
    <i>
      <x v="36"/>
      <x/>
      <x v="1"/>
      <x/>
      <x v="1"/>
      <x v="10"/>
      <x v="10"/>
      <x v="4"/>
      <x v="39"/>
      <x v="18"/>
    </i>
    <i r="3">
      <x v="21"/>
      <x v="1"/>
      <x v="10"/>
      <x v="10"/>
      <x v="4"/>
      <x v="38"/>
      <x v="18"/>
    </i>
    <i>
      <x v="37"/>
      <x v="2"/>
      <x/>
      <x v="15"/>
      <x v="1"/>
      <x v="2"/>
      <x v="6"/>
      <x v="4"/>
      <x v="41"/>
      <x v="18"/>
    </i>
    <i>
      <x v="38"/>
      <x/>
      <x v="1"/>
      <x v="16"/>
      <x v="2"/>
      <x v="11"/>
      <x v="6"/>
      <x v="2"/>
      <x v="42"/>
      <x v="26"/>
    </i>
    <i>
      <x v="39"/>
      <x/>
      <x/>
      <x v="7"/>
      <x/>
      <x v="9"/>
      <x v="7"/>
      <x v="2"/>
      <x v="43"/>
      <x v="27"/>
    </i>
    <i>
      <x v="40"/>
      <x/>
      <x/>
      <x v="15"/>
      <x/>
      <x/>
      <x v="6"/>
      <x v="4"/>
      <x v="44"/>
      <x v="18"/>
    </i>
    <i>
      <x v="41"/>
      <x/>
      <x/>
      <x v="17"/>
      <x v="2"/>
      <x v="13"/>
      <x v="6"/>
      <x v="4"/>
      <x v="48"/>
      <x v="29"/>
    </i>
    <i r="2">
      <x v="1"/>
      <x/>
      <x v="2"/>
      <x v="12"/>
      <x v="10"/>
      <x v="4"/>
      <x v="46"/>
      <x v="28"/>
    </i>
    <i r="3">
      <x v="8"/>
      <x v="2"/>
      <x v="12"/>
      <x v="10"/>
      <x v="4"/>
      <x v="47"/>
      <x v="18"/>
    </i>
    <i r="3">
      <x v="21"/>
      <x v="2"/>
      <x v="12"/>
      <x v="10"/>
      <x v="4"/>
      <x v="45"/>
      <x v="18"/>
    </i>
    <i>
      <x v="42"/>
      <x/>
      <x/>
      <x v="7"/>
      <x v="2"/>
      <x v="14"/>
      <x v="10"/>
      <x v="4"/>
      <x v="49"/>
      <x v="18"/>
    </i>
    <i>
      <x v="43"/>
      <x/>
      <x/>
      <x v="8"/>
      <x v="2"/>
      <x v="15"/>
      <x v="10"/>
      <x v="4"/>
      <x v="50"/>
      <x v="30"/>
    </i>
    <i r="3">
      <x v="15"/>
      <x v="2"/>
      <x v="14"/>
      <x v="6"/>
      <x v="4"/>
      <x v="51"/>
      <x v="18"/>
    </i>
    <i>
      <x v="44"/>
      <x/>
      <x/>
      <x v="7"/>
      <x/>
      <x v="14"/>
      <x v="10"/>
      <x v="4"/>
      <x v="49"/>
      <x v="18"/>
    </i>
    <i r="3">
      <x v="8"/>
      <x/>
      <x v="15"/>
      <x v="10"/>
      <x v="4"/>
      <x v="50"/>
      <x v="30"/>
    </i>
    <i r="2">
      <x v="1"/>
      <x/>
      <x/>
      <x v="12"/>
      <x v="10"/>
      <x v="4"/>
      <x v="46"/>
      <x v="31"/>
    </i>
    <i r="3">
      <x v="8"/>
      <x/>
      <x v="12"/>
      <x v="10"/>
      <x v="4"/>
      <x v="47"/>
      <x v="18"/>
    </i>
    <i r="3">
      <x v="22"/>
      <x/>
      <x v="12"/>
      <x v="10"/>
      <x v="4"/>
      <x v="45"/>
      <x v="18"/>
    </i>
    <i>
      <x v="45"/>
      <x/>
      <x/>
      <x v="23"/>
      <x/>
      <x v="9"/>
      <x v="6"/>
      <x v="1"/>
      <x v="52"/>
      <x v="32"/>
    </i>
    <i>
      <x v="46"/>
      <x/>
      <x/>
      <x v="17"/>
      <x v="2"/>
      <x v="16"/>
      <x v="10"/>
      <x v="4"/>
      <x v="53"/>
      <x v="33"/>
    </i>
    <i>
      <x v="47"/>
      <x/>
      <x/>
      <x/>
      <x v="2"/>
      <x v="16"/>
      <x v="10"/>
      <x v="4"/>
      <x v="52"/>
      <x v="35"/>
    </i>
    <i r="3">
      <x v="7"/>
      <x v="2"/>
      <x v="16"/>
      <x v="10"/>
      <x v="4"/>
      <x v="52"/>
      <x v="35"/>
    </i>
    <i r="3">
      <x v="8"/>
      <x v="2"/>
      <x v="16"/>
      <x v="10"/>
      <x v="4"/>
      <x v="52"/>
      <x v="36"/>
    </i>
    <i r="3">
      <x v="13"/>
      <x v="2"/>
      <x v="16"/>
      <x v="10"/>
      <x v="4"/>
      <x v="52"/>
      <x v="34"/>
    </i>
    <i r="3">
      <x v="18"/>
      <x v="2"/>
      <x v="16"/>
      <x v="10"/>
      <x v="4"/>
      <x v="52"/>
      <x v="35"/>
    </i>
    <i r="3">
      <x v="19"/>
      <x v="2"/>
      <x v="16"/>
      <x v="10"/>
      <x v="4"/>
      <x v="52"/>
      <x v="37"/>
    </i>
    <i r="3">
      <x v="20"/>
      <x v="2"/>
      <x v="16"/>
      <x v="10"/>
      <x v="4"/>
      <x v="52"/>
      <x v="35"/>
    </i>
    <i>
      <x v="48"/>
      <x/>
      <x/>
      <x v="11"/>
      <x v="2"/>
      <x v="16"/>
      <x v="6"/>
      <x v="4"/>
      <x v="54"/>
      <x v="38"/>
    </i>
    <i>
      <x v="49"/>
      <x v="1"/>
      <x v="2"/>
      <x v="14"/>
      <x v="3"/>
      <x v="8"/>
      <x v="11"/>
      <x v="5"/>
      <x v="40"/>
      <x v="18"/>
    </i>
    <i t="grand">
      <x/>
    </i>
  </rowItems>
  <colItems count="1">
    <i/>
  </colItems>
  <pageFields count="1">
    <pageField fld="5" hier="-1"/>
  </pageFields>
  <dataFields count="1">
    <dataField name="합계 : 관측중단(일)" fld="8" baseField="0" baseItem="0"/>
  </dataFields>
  <formats count="112">
    <format dxfId="671">
      <pivotArea type="all" dataOnly="0" outline="0" fieldPosition="0"/>
    </format>
    <format dxfId="670">
      <pivotArea field="1" type="button" dataOnly="0" labelOnly="1" outline="0" axis="axisRow" fieldPosition="0"/>
    </format>
    <format dxfId="669">
      <pivotArea field="2" type="button" dataOnly="0" labelOnly="1" outline="0" axis="axisRow" fieldPosition="1"/>
    </format>
    <format dxfId="668">
      <pivotArea field="3" type="button" dataOnly="0" labelOnly="1" outline="0" axis="axisRow" fieldPosition="2"/>
    </format>
    <format dxfId="667">
      <pivotArea field="4" type="button" dataOnly="0" labelOnly="1" outline="0" axis="axisRow" fieldPosition="3"/>
    </format>
    <format dxfId="666">
      <pivotArea field="7" type="button" dataOnly="0" labelOnly="1" outline="0" axis="axisRow" fieldPosition="5"/>
    </format>
    <format dxfId="665">
      <pivotArea field="8" type="button" dataOnly="0" labelOnly="1" outline="0"/>
    </format>
    <format dxfId="664">
      <pivotArea field="9" type="button" dataOnly="0" labelOnly="1" outline="0" axis="axisRow" fieldPosition="6"/>
    </format>
    <format dxfId="663">
      <pivotArea field="10" type="button" dataOnly="0" labelOnly="1" outline="0" axis="axisRow" fieldPosition="7"/>
    </format>
    <format dxfId="662">
      <pivotArea field="11" type="button" dataOnly="0" labelOnly="1" outline="0" axis="axisRow" fieldPosition="8"/>
    </format>
    <format dxfId="661">
      <pivotArea field="12" type="button" dataOnly="0" labelOnly="1" outline="0" axis="axisRow" fieldPosition="9"/>
    </format>
    <format dxfId="660">
      <pivotArea dataOnly="0" labelOnly="1" outline="0" fieldPosition="0">
        <references count="1">
          <reference field="1" count="0"/>
        </references>
      </pivotArea>
    </format>
    <format dxfId="659">
      <pivotArea dataOnly="0" labelOnly="1" grandRow="1" outline="0" fieldPosition="0"/>
    </format>
    <format dxfId="658">
      <pivotArea dataOnly="0" labelOnly="1" outline="0" fieldPosition="0">
        <references count="2">
          <reference field="1" count="1" selected="0">
            <x v="0"/>
          </reference>
          <reference field="2" count="0"/>
        </references>
      </pivotArea>
    </format>
    <format dxfId="657">
      <pivotArea dataOnly="0" labelOnly="1" outline="0" fieldPosition="0">
        <references count="3">
          <reference field="1" count="1" selected="0">
            <x v="3"/>
          </reference>
          <reference field="2" count="0" selected="0"/>
          <reference field="3" count="1">
            <x v="0"/>
          </reference>
        </references>
      </pivotArea>
    </format>
    <format dxfId="656">
      <pivotArea dataOnly="0" labelOnly="1" outline="0" fieldPosition="0">
        <references count="3">
          <reference field="1" count="1" selected="0">
            <x v="7"/>
          </reference>
          <reference field="2" count="0" selected="0"/>
          <reference field="3" count="1">
            <x v="0"/>
          </reference>
        </references>
      </pivotArea>
    </format>
    <format dxfId="655">
      <pivotArea dataOnly="0" labelOnly="1" outline="0" fieldPosition="0">
        <references count="3">
          <reference field="1" count="1" selected="0">
            <x v="11"/>
          </reference>
          <reference field="2" count="0" selected="0"/>
          <reference field="3" count="1">
            <x v="0"/>
          </reference>
        </references>
      </pivotArea>
    </format>
    <format dxfId="654">
      <pivotArea dataOnly="0" labelOnly="1" outline="0" fieldPosition="0">
        <references count="3">
          <reference field="1" count="1" selected="0">
            <x v="15"/>
          </reference>
          <reference field="2" count="0" selected="0"/>
          <reference field="3" count="1">
            <x v="0"/>
          </reference>
        </references>
      </pivotArea>
    </format>
    <format dxfId="653">
      <pivotArea dataOnly="0" labelOnly="1" outline="0" fieldPosition="0">
        <references count="3">
          <reference field="1" count="1" selected="0">
            <x v="18"/>
          </reference>
          <reference field="2" count="0" selected="0"/>
          <reference field="3" count="1">
            <x v="0"/>
          </reference>
        </references>
      </pivotArea>
    </format>
    <format dxfId="652">
      <pivotArea dataOnly="0" labelOnly="1" outline="0" fieldPosition="0">
        <references count="3">
          <reference field="1" count="1" selected="0">
            <x v="22"/>
          </reference>
          <reference field="2" count="0" selected="0"/>
          <reference field="3" count="1">
            <x v="0"/>
          </reference>
        </references>
      </pivotArea>
    </format>
    <format dxfId="651">
      <pivotArea dataOnly="0" labelOnly="1" outline="0" fieldPosition="0">
        <references count="3">
          <reference field="1" count="1" selected="0">
            <x v="28"/>
          </reference>
          <reference field="2" count="0" selected="0"/>
          <reference field="3" count="1">
            <x v="0"/>
          </reference>
        </references>
      </pivotArea>
    </format>
    <format dxfId="650">
      <pivotArea dataOnly="0" labelOnly="1" outline="0" fieldPosition="0">
        <references count="4">
          <reference field="1" count="1" selected="0">
            <x v="3"/>
          </reference>
          <reference field="2" count="0" selected="0"/>
          <reference field="3" count="1" selected="0">
            <x v="0"/>
          </reference>
          <reference field="4" count="1">
            <x v="3"/>
          </reference>
        </references>
      </pivotArea>
    </format>
    <format dxfId="649">
      <pivotArea dataOnly="0" labelOnly="1" outline="0" fieldPosition="0">
        <references count="4">
          <reference field="1" count="1" selected="0">
            <x v="7"/>
          </reference>
          <reference field="2" count="0" selected="0"/>
          <reference field="3" count="1" selected="0">
            <x v="0"/>
          </reference>
          <reference field="4" count="1">
            <x v="7"/>
          </reference>
        </references>
      </pivotArea>
    </format>
    <format dxfId="648">
      <pivotArea dataOnly="0" labelOnly="1" outline="0" fieldPosition="0">
        <references count="4">
          <reference field="1" count="1" selected="0">
            <x v="11"/>
          </reference>
          <reference field="2" count="0" selected="0"/>
          <reference field="3" count="1" selected="0">
            <x v="0"/>
          </reference>
          <reference field="4" count="1">
            <x v="4"/>
          </reference>
        </references>
      </pivotArea>
    </format>
    <format dxfId="647">
      <pivotArea dataOnly="0" labelOnly="1" outline="0" fieldPosition="0">
        <references count="4">
          <reference field="1" count="1" selected="0">
            <x v="12"/>
          </reference>
          <reference field="2" count="0" selected="0"/>
          <reference field="3" count="1" selected="0">
            <x v="0"/>
          </reference>
          <reference field="4" count="1">
            <x v="7"/>
          </reference>
        </references>
      </pivotArea>
    </format>
    <format dxfId="646">
      <pivotArea dataOnly="0" labelOnly="1" outline="0" fieldPosition="0">
        <references count="4">
          <reference field="1" count="1" selected="0">
            <x v="15"/>
          </reference>
          <reference field="2" count="0" selected="0"/>
          <reference field="3" count="1" selected="0">
            <x v="0"/>
          </reference>
          <reference field="4" count="1">
            <x v="7"/>
          </reference>
        </references>
      </pivotArea>
    </format>
    <format dxfId="645">
      <pivotArea dataOnly="0" labelOnly="1" outline="0" fieldPosition="0">
        <references count="4">
          <reference field="1" count="1" selected="0">
            <x v="16"/>
          </reference>
          <reference field="2" count="0" selected="0"/>
          <reference field="3" count="1" selected="0">
            <x v="0"/>
          </reference>
          <reference field="4" count="1">
            <x v="5"/>
          </reference>
        </references>
      </pivotArea>
    </format>
    <format dxfId="644">
      <pivotArea dataOnly="0" labelOnly="1" outline="0" fieldPosition="0">
        <references count="4">
          <reference field="1" count="1" selected="0">
            <x v="18"/>
          </reference>
          <reference field="2" count="0" selected="0"/>
          <reference field="3" count="1" selected="0">
            <x v="0"/>
          </reference>
          <reference field="4" count="1">
            <x v="6"/>
          </reference>
        </references>
      </pivotArea>
    </format>
    <format dxfId="643">
      <pivotArea dataOnly="0" labelOnly="1" outline="0" fieldPosition="0">
        <references count="4">
          <reference field="1" count="1" selected="0">
            <x v="19"/>
          </reference>
          <reference field="2" count="0" selected="0"/>
          <reference field="3" count="1" selected="0">
            <x v="0"/>
          </reference>
          <reference field="4" count="1">
            <x v="7"/>
          </reference>
        </references>
      </pivotArea>
    </format>
    <format dxfId="642">
      <pivotArea dataOnly="0" labelOnly="1" outline="0" fieldPosition="0">
        <references count="4">
          <reference field="1" count="1" selected="0">
            <x v="22"/>
          </reference>
          <reference field="2" count="0" selected="0"/>
          <reference field="3" count="1" selected="0">
            <x v="0"/>
          </reference>
          <reference field="4" count="1">
            <x v="3"/>
          </reference>
        </references>
      </pivotArea>
    </format>
    <format dxfId="641">
      <pivotArea dataOnly="0" labelOnly="1" outline="0" fieldPosition="0">
        <references count="4">
          <reference field="1" count="1" selected="0">
            <x v="28"/>
          </reference>
          <reference field="2" count="0" selected="0"/>
          <reference field="3" count="1" selected="0">
            <x v="0"/>
          </reference>
          <reference field="4" count="1">
            <x v="7"/>
          </reference>
        </references>
      </pivotArea>
    </format>
    <format dxfId="640">
      <pivotArea dataOnly="0" labelOnly="1" outline="0" fieldPosition="0">
        <references count="5">
          <reference field="1" count="1" selected="0">
            <x v="3"/>
          </reference>
          <reference field="2" count="0" selected="0"/>
          <reference field="3" count="1" selected="0">
            <x v="0"/>
          </reference>
          <reference field="4" count="1" selected="0">
            <x v="3"/>
          </reference>
          <reference field="7" count="1">
            <x v="3"/>
          </reference>
        </references>
      </pivotArea>
    </format>
    <format dxfId="639">
      <pivotArea dataOnly="0" labelOnly="1" outline="0" fieldPosition="0">
        <references count="5">
          <reference field="1" count="1" selected="0">
            <x v="4"/>
          </reference>
          <reference field="2" count="0" selected="0"/>
          <reference field="3" count="1" selected="0">
            <x v="0"/>
          </reference>
          <reference field="4" count="1" selected="0">
            <x v="3"/>
          </reference>
          <reference field="7" count="1">
            <x v="1"/>
          </reference>
        </references>
      </pivotArea>
    </format>
    <format dxfId="638">
      <pivotArea dataOnly="0" labelOnly="1" outline="0" fieldPosition="0">
        <references count="5">
          <reference field="1" count="1" selected="0">
            <x v="12"/>
          </reference>
          <reference field="2" count="0" selected="0"/>
          <reference field="3" count="1" selected="0">
            <x v="0"/>
          </reference>
          <reference field="4" count="1" selected="0">
            <x v="7"/>
          </reference>
          <reference field="7" count="1">
            <x v="0"/>
          </reference>
        </references>
      </pivotArea>
    </format>
    <format dxfId="637">
      <pivotArea dataOnly="0" labelOnly="1" outline="0" fieldPosition="0">
        <references count="5">
          <reference field="1" count="1" selected="0">
            <x v="15"/>
          </reference>
          <reference field="2" count="0" selected="0"/>
          <reference field="3" count="1" selected="0">
            <x v="0"/>
          </reference>
          <reference field="4" count="1" selected="0">
            <x v="7"/>
          </reference>
          <reference field="7" count="1">
            <x v="4"/>
          </reference>
        </references>
      </pivotArea>
    </format>
    <format dxfId="636">
      <pivotArea dataOnly="0" labelOnly="1" outline="0" fieldPosition="0">
        <references count="5">
          <reference field="1" count="1" selected="0">
            <x v="18"/>
          </reference>
          <reference field="2" count="0" selected="0"/>
          <reference field="3" count="1" selected="0">
            <x v="0"/>
          </reference>
          <reference field="4" count="1" selected="0">
            <x v="6"/>
          </reference>
          <reference field="7" count="1">
            <x v="4"/>
          </reference>
        </references>
      </pivotArea>
    </format>
    <format dxfId="635">
      <pivotArea dataOnly="0" labelOnly="1" outline="0" fieldPosition="0">
        <references count="5">
          <reference field="1" count="1" selected="0">
            <x v="19"/>
          </reference>
          <reference field="2" count="0" selected="0"/>
          <reference field="3" count="1" selected="0">
            <x v="0"/>
          </reference>
          <reference field="4" count="1" selected="0">
            <x v="7"/>
          </reference>
          <reference field="7" count="1">
            <x v="0"/>
          </reference>
        </references>
      </pivotArea>
    </format>
    <format dxfId="634">
      <pivotArea dataOnly="0" labelOnly="1" outline="0" fieldPosition="0">
        <references count="5">
          <reference field="1" count="1" selected="0">
            <x v="28"/>
          </reference>
          <reference field="2" count="0" selected="0"/>
          <reference field="3" count="1" selected="0">
            <x v="0"/>
          </reference>
          <reference field="4" count="1" selected="0">
            <x v="7"/>
          </reference>
          <reference field="7" count="1">
            <x v="0"/>
          </reference>
        </references>
      </pivotArea>
    </format>
    <format dxfId="633">
      <pivotArea type="all" dataOnly="0" outline="0" fieldPosition="0"/>
    </format>
    <format dxfId="632">
      <pivotArea field="1" type="button" dataOnly="0" labelOnly="1" outline="0" axis="axisRow" fieldPosition="0"/>
    </format>
    <format dxfId="631">
      <pivotArea field="2" type="button" dataOnly="0" labelOnly="1" outline="0" axis="axisRow" fieldPosition="1"/>
    </format>
    <format dxfId="630">
      <pivotArea field="3" type="button" dataOnly="0" labelOnly="1" outline="0" axis="axisRow" fieldPosition="2"/>
    </format>
    <format dxfId="629">
      <pivotArea field="4" type="button" dataOnly="0" labelOnly="1" outline="0" axis="axisRow" fieldPosition="3"/>
    </format>
    <format dxfId="628">
      <pivotArea field="7" type="button" dataOnly="0" labelOnly="1" outline="0" axis="axisRow" fieldPosition="5"/>
    </format>
    <format dxfId="627">
      <pivotArea field="8" type="button" dataOnly="0" labelOnly="1" outline="0"/>
    </format>
    <format dxfId="626">
      <pivotArea field="9" type="button" dataOnly="0" labelOnly="1" outline="0" axis="axisRow" fieldPosition="6"/>
    </format>
    <format dxfId="625">
      <pivotArea field="10" type="button" dataOnly="0" labelOnly="1" outline="0" axis="axisRow" fieldPosition="7"/>
    </format>
    <format dxfId="624">
      <pivotArea field="11" type="button" dataOnly="0" labelOnly="1" outline="0" axis="axisRow" fieldPosition="8"/>
    </format>
    <format dxfId="623">
      <pivotArea field="12" type="button" dataOnly="0" labelOnly="1" outline="0" axis="axisRow" fieldPosition="9"/>
    </format>
    <format dxfId="622">
      <pivotArea dataOnly="0" labelOnly="1" outline="0" fieldPosition="0">
        <references count="1">
          <reference field="1" count="0"/>
        </references>
      </pivotArea>
    </format>
    <format dxfId="621">
      <pivotArea dataOnly="0" labelOnly="1" grandRow="1" outline="0" fieldPosition="0"/>
    </format>
    <format dxfId="620">
      <pivotArea dataOnly="0" labelOnly="1" outline="0" fieldPosition="0">
        <references count="2">
          <reference field="1" count="1" selected="0">
            <x v="0"/>
          </reference>
          <reference field="2" count="0"/>
        </references>
      </pivotArea>
    </format>
    <format dxfId="619">
      <pivotArea dataOnly="0" labelOnly="1" outline="0" fieldPosition="0">
        <references count="3">
          <reference field="1" count="1" selected="0">
            <x v="3"/>
          </reference>
          <reference field="2" count="0" selected="0"/>
          <reference field="3" count="1">
            <x v="0"/>
          </reference>
        </references>
      </pivotArea>
    </format>
    <format dxfId="618">
      <pivotArea dataOnly="0" labelOnly="1" outline="0" fieldPosition="0">
        <references count="3">
          <reference field="1" count="1" selected="0">
            <x v="7"/>
          </reference>
          <reference field="2" count="0" selected="0"/>
          <reference field="3" count="1">
            <x v="0"/>
          </reference>
        </references>
      </pivotArea>
    </format>
    <format dxfId="617">
      <pivotArea dataOnly="0" labelOnly="1" outline="0" fieldPosition="0">
        <references count="3">
          <reference field="1" count="1" selected="0">
            <x v="11"/>
          </reference>
          <reference field="2" count="0" selected="0"/>
          <reference field="3" count="1">
            <x v="0"/>
          </reference>
        </references>
      </pivotArea>
    </format>
    <format dxfId="616">
      <pivotArea dataOnly="0" labelOnly="1" outline="0" fieldPosition="0">
        <references count="3">
          <reference field="1" count="1" selected="0">
            <x v="15"/>
          </reference>
          <reference field="2" count="0" selected="0"/>
          <reference field="3" count="1">
            <x v="0"/>
          </reference>
        </references>
      </pivotArea>
    </format>
    <format dxfId="615">
      <pivotArea dataOnly="0" labelOnly="1" outline="0" fieldPosition="0">
        <references count="3">
          <reference field="1" count="1" selected="0">
            <x v="18"/>
          </reference>
          <reference field="2" count="0" selected="0"/>
          <reference field="3" count="1">
            <x v="0"/>
          </reference>
        </references>
      </pivotArea>
    </format>
    <format dxfId="614">
      <pivotArea dataOnly="0" labelOnly="1" outline="0" fieldPosition="0">
        <references count="3">
          <reference field="1" count="1" selected="0">
            <x v="22"/>
          </reference>
          <reference field="2" count="0" selected="0"/>
          <reference field="3" count="1">
            <x v="0"/>
          </reference>
        </references>
      </pivotArea>
    </format>
    <format dxfId="613">
      <pivotArea dataOnly="0" labelOnly="1" outline="0" fieldPosition="0">
        <references count="3">
          <reference field="1" count="1" selected="0">
            <x v="28"/>
          </reference>
          <reference field="2" count="0" selected="0"/>
          <reference field="3" count="1">
            <x v="0"/>
          </reference>
        </references>
      </pivotArea>
    </format>
    <format dxfId="612">
      <pivotArea dataOnly="0" labelOnly="1" outline="0" fieldPosition="0">
        <references count="4">
          <reference field="1" count="1" selected="0">
            <x v="3"/>
          </reference>
          <reference field="2" count="0" selected="0"/>
          <reference field="3" count="1" selected="0">
            <x v="0"/>
          </reference>
          <reference field="4" count="1">
            <x v="3"/>
          </reference>
        </references>
      </pivotArea>
    </format>
    <format dxfId="611">
      <pivotArea dataOnly="0" labelOnly="1" outline="0" fieldPosition="0">
        <references count="4">
          <reference field="1" count="1" selected="0">
            <x v="7"/>
          </reference>
          <reference field="2" count="0" selected="0"/>
          <reference field="3" count="1" selected="0">
            <x v="0"/>
          </reference>
          <reference field="4" count="1">
            <x v="7"/>
          </reference>
        </references>
      </pivotArea>
    </format>
    <format dxfId="610">
      <pivotArea dataOnly="0" labelOnly="1" outline="0" fieldPosition="0">
        <references count="4">
          <reference field="1" count="1" selected="0">
            <x v="11"/>
          </reference>
          <reference field="2" count="0" selected="0"/>
          <reference field="3" count="1" selected="0">
            <x v="0"/>
          </reference>
          <reference field="4" count="1">
            <x v="4"/>
          </reference>
        </references>
      </pivotArea>
    </format>
    <format dxfId="609">
      <pivotArea dataOnly="0" labelOnly="1" outline="0" fieldPosition="0">
        <references count="4">
          <reference field="1" count="1" selected="0">
            <x v="12"/>
          </reference>
          <reference field="2" count="0" selected="0"/>
          <reference field="3" count="1" selected="0">
            <x v="0"/>
          </reference>
          <reference field="4" count="1">
            <x v="7"/>
          </reference>
        </references>
      </pivotArea>
    </format>
    <format dxfId="608">
      <pivotArea dataOnly="0" labelOnly="1" outline="0" fieldPosition="0">
        <references count="4">
          <reference field="1" count="1" selected="0">
            <x v="15"/>
          </reference>
          <reference field="2" count="0" selected="0"/>
          <reference field="3" count="1" selected="0">
            <x v="0"/>
          </reference>
          <reference field="4" count="1">
            <x v="7"/>
          </reference>
        </references>
      </pivotArea>
    </format>
    <format dxfId="607">
      <pivotArea dataOnly="0" labelOnly="1" outline="0" fieldPosition="0">
        <references count="4">
          <reference field="1" count="1" selected="0">
            <x v="16"/>
          </reference>
          <reference field="2" count="0" selected="0"/>
          <reference field="3" count="1" selected="0">
            <x v="0"/>
          </reference>
          <reference field="4" count="1">
            <x v="5"/>
          </reference>
        </references>
      </pivotArea>
    </format>
    <format dxfId="606">
      <pivotArea dataOnly="0" labelOnly="1" outline="0" fieldPosition="0">
        <references count="4">
          <reference field="1" count="1" selected="0">
            <x v="18"/>
          </reference>
          <reference field="2" count="0" selected="0"/>
          <reference field="3" count="1" selected="0">
            <x v="0"/>
          </reference>
          <reference field="4" count="1">
            <x v="6"/>
          </reference>
        </references>
      </pivotArea>
    </format>
    <format dxfId="605">
      <pivotArea dataOnly="0" labelOnly="1" outline="0" fieldPosition="0">
        <references count="4">
          <reference field="1" count="1" selected="0">
            <x v="19"/>
          </reference>
          <reference field="2" count="0" selected="0"/>
          <reference field="3" count="1" selected="0">
            <x v="0"/>
          </reference>
          <reference field="4" count="1">
            <x v="7"/>
          </reference>
        </references>
      </pivotArea>
    </format>
    <format dxfId="604">
      <pivotArea dataOnly="0" labelOnly="1" outline="0" fieldPosition="0">
        <references count="4">
          <reference field="1" count="1" selected="0">
            <x v="22"/>
          </reference>
          <reference field="2" count="0" selected="0"/>
          <reference field="3" count="1" selected="0">
            <x v="0"/>
          </reference>
          <reference field="4" count="1">
            <x v="3"/>
          </reference>
        </references>
      </pivotArea>
    </format>
    <format dxfId="603">
      <pivotArea dataOnly="0" labelOnly="1" outline="0" fieldPosition="0">
        <references count="4">
          <reference field="1" count="1" selected="0">
            <x v="28"/>
          </reference>
          <reference field="2" count="0" selected="0"/>
          <reference field="3" count="1" selected="0">
            <x v="0"/>
          </reference>
          <reference field="4" count="1">
            <x v="7"/>
          </reference>
        </references>
      </pivotArea>
    </format>
    <format dxfId="602">
      <pivotArea dataOnly="0" labelOnly="1" outline="0" fieldPosition="0">
        <references count="5">
          <reference field="1" count="1" selected="0">
            <x v="3"/>
          </reference>
          <reference field="2" count="0" selected="0"/>
          <reference field="3" count="1" selected="0">
            <x v="0"/>
          </reference>
          <reference field="4" count="1" selected="0">
            <x v="3"/>
          </reference>
          <reference field="7" count="1">
            <x v="3"/>
          </reference>
        </references>
      </pivotArea>
    </format>
    <format dxfId="601">
      <pivotArea dataOnly="0" labelOnly="1" outline="0" fieldPosition="0">
        <references count="5">
          <reference field="1" count="1" selected="0">
            <x v="4"/>
          </reference>
          <reference field="2" count="0" selected="0"/>
          <reference field="3" count="1" selected="0">
            <x v="0"/>
          </reference>
          <reference field="4" count="1" selected="0">
            <x v="3"/>
          </reference>
          <reference field="7" count="1">
            <x v="1"/>
          </reference>
        </references>
      </pivotArea>
    </format>
    <format dxfId="600">
      <pivotArea dataOnly="0" labelOnly="1" outline="0" fieldPosition="0">
        <references count="5">
          <reference field="1" count="1" selected="0">
            <x v="12"/>
          </reference>
          <reference field="2" count="0" selected="0"/>
          <reference field="3" count="1" selected="0">
            <x v="0"/>
          </reference>
          <reference field="4" count="1" selected="0">
            <x v="7"/>
          </reference>
          <reference field="7" count="1">
            <x v="0"/>
          </reference>
        </references>
      </pivotArea>
    </format>
    <format dxfId="599">
      <pivotArea dataOnly="0" labelOnly="1" outline="0" fieldPosition="0">
        <references count="5">
          <reference field="1" count="1" selected="0">
            <x v="15"/>
          </reference>
          <reference field="2" count="0" selected="0"/>
          <reference field="3" count="1" selected="0">
            <x v="0"/>
          </reference>
          <reference field="4" count="1" selected="0">
            <x v="7"/>
          </reference>
          <reference field="7" count="1">
            <x v="4"/>
          </reference>
        </references>
      </pivotArea>
    </format>
    <format dxfId="598">
      <pivotArea dataOnly="0" labelOnly="1" outline="0" fieldPosition="0">
        <references count="5">
          <reference field="1" count="1" selected="0">
            <x v="18"/>
          </reference>
          <reference field="2" count="0" selected="0"/>
          <reference field="3" count="1" selected="0">
            <x v="0"/>
          </reference>
          <reference field="4" count="1" selected="0">
            <x v="6"/>
          </reference>
          <reference field="7" count="1">
            <x v="4"/>
          </reference>
        </references>
      </pivotArea>
    </format>
    <format dxfId="597">
      <pivotArea dataOnly="0" labelOnly="1" outline="0" fieldPosition="0">
        <references count="5">
          <reference field="1" count="1" selected="0">
            <x v="19"/>
          </reference>
          <reference field="2" count="0" selected="0"/>
          <reference field="3" count="1" selected="0">
            <x v="0"/>
          </reference>
          <reference field="4" count="1" selected="0">
            <x v="7"/>
          </reference>
          <reference field="7" count="1">
            <x v="0"/>
          </reference>
        </references>
      </pivotArea>
    </format>
    <format dxfId="596">
      <pivotArea dataOnly="0" labelOnly="1" outline="0" fieldPosition="0">
        <references count="5">
          <reference field="1" count="1" selected="0">
            <x v="28"/>
          </reference>
          <reference field="2" count="0" selected="0"/>
          <reference field="3" count="1" selected="0">
            <x v="0"/>
          </reference>
          <reference field="4" count="1" selected="0">
            <x v="7"/>
          </reference>
          <reference field="7" count="1">
            <x v="0"/>
          </reference>
        </references>
      </pivotArea>
    </format>
    <format dxfId="595">
      <pivotArea field="1" type="button" dataOnly="0" labelOnly="1" outline="0" axis="axisRow" fieldPosition="0"/>
    </format>
    <format dxfId="594">
      <pivotArea field="2" type="button" dataOnly="0" labelOnly="1" outline="0" axis="axisRow" fieldPosition="1"/>
    </format>
    <format dxfId="593">
      <pivotArea field="3" type="button" dataOnly="0" labelOnly="1" outline="0" axis="axisRow" fieldPosition="2"/>
    </format>
    <format dxfId="592">
      <pivotArea dataOnly="0" labelOnly="1" outline="0" fieldPosition="0">
        <references count="1">
          <reference field="1" count="0"/>
        </references>
      </pivotArea>
    </format>
    <format dxfId="591">
      <pivotArea dataOnly="0" labelOnly="1" grandRow="1" outline="0" fieldPosition="0"/>
    </format>
    <format dxfId="590">
      <pivotArea dataOnly="0" labelOnly="1" outline="0" fieldPosition="0">
        <references count="2">
          <reference field="1" count="1" selected="0">
            <x v="0"/>
          </reference>
          <reference field="2" count="0"/>
        </references>
      </pivotArea>
    </format>
    <format dxfId="589">
      <pivotArea dataOnly="0" labelOnly="1" outline="0" fieldPosition="0">
        <references count="3">
          <reference field="1" count="1" selected="0">
            <x v="3"/>
          </reference>
          <reference field="2" count="0" selected="0"/>
          <reference field="3" count="1">
            <x v="0"/>
          </reference>
        </references>
      </pivotArea>
    </format>
    <format dxfId="588">
      <pivotArea dataOnly="0" labelOnly="1" outline="0" fieldPosition="0">
        <references count="3">
          <reference field="1" count="1" selected="0">
            <x v="7"/>
          </reference>
          <reference field="2" count="0" selected="0"/>
          <reference field="3" count="1">
            <x v="0"/>
          </reference>
        </references>
      </pivotArea>
    </format>
    <format dxfId="587">
      <pivotArea dataOnly="0" labelOnly="1" outline="0" fieldPosition="0">
        <references count="3">
          <reference field="1" count="1" selected="0">
            <x v="11"/>
          </reference>
          <reference field="2" count="0" selected="0"/>
          <reference field="3" count="1">
            <x v="0"/>
          </reference>
        </references>
      </pivotArea>
    </format>
    <format dxfId="586">
      <pivotArea dataOnly="0" labelOnly="1" outline="0" fieldPosition="0">
        <references count="3">
          <reference field="1" count="1" selected="0">
            <x v="15"/>
          </reference>
          <reference field="2" count="0" selected="0"/>
          <reference field="3" count="1">
            <x v="0"/>
          </reference>
        </references>
      </pivotArea>
    </format>
    <format dxfId="585">
      <pivotArea dataOnly="0" labelOnly="1" outline="0" fieldPosition="0">
        <references count="3">
          <reference field="1" count="1" selected="0">
            <x v="18"/>
          </reference>
          <reference field="2" count="0" selected="0"/>
          <reference field="3" count="1">
            <x v="0"/>
          </reference>
        </references>
      </pivotArea>
    </format>
    <format dxfId="584">
      <pivotArea dataOnly="0" labelOnly="1" outline="0" fieldPosition="0">
        <references count="3">
          <reference field="1" count="1" selected="0">
            <x v="22"/>
          </reference>
          <reference field="2" count="0" selected="0"/>
          <reference field="3" count="1">
            <x v="0"/>
          </reference>
        </references>
      </pivotArea>
    </format>
    <format dxfId="583">
      <pivotArea dataOnly="0" labelOnly="1" outline="0" fieldPosition="0">
        <references count="3">
          <reference field="1" count="1" selected="0">
            <x v="28"/>
          </reference>
          <reference field="2" count="0" selected="0"/>
          <reference field="3" count="1">
            <x v="0"/>
          </reference>
        </references>
      </pivotArea>
    </format>
    <format dxfId="582">
      <pivotArea field="7" type="button" dataOnly="0" labelOnly="1" outline="0" axis="axisRow" fieldPosition="5"/>
    </format>
    <format dxfId="581">
      <pivotArea field="8" type="button" dataOnly="0" labelOnly="1" outline="0"/>
    </format>
    <format dxfId="580">
      <pivotArea field="9" type="button" dataOnly="0" labelOnly="1" outline="0" axis="axisRow" fieldPosition="6"/>
    </format>
    <format dxfId="579">
      <pivotArea field="2" type="button" dataOnly="0" labelOnly="1" outline="0" axis="axisRow" fieldPosition="1"/>
    </format>
    <format dxfId="578">
      <pivotArea field="3" type="button" dataOnly="0" labelOnly="1" outline="0" axis="axisRow" fieldPosition="2"/>
    </format>
    <format dxfId="577">
      <pivotArea field="2" type="button" dataOnly="0" labelOnly="1" outline="0" axis="axisRow" fieldPosition="1"/>
    </format>
    <format dxfId="576">
      <pivotArea field="3" type="button" dataOnly="0" labelOnly="1" outline="0" axis="axisRow" fieldPosition="2"/>
    </format>
    <format dxfId="575">
      <pivotArea field="3" type="button" dataOnly="0" labelOnly="1" outline="0" axis="axisRow" fieldPosition="2"/>
    </format>
    <format dxfId="574">
      <pivotArea field="3" type="button" dataOnly="0" labelOnly="1" outline="0" axis="axisRow" fieldPosition="2"/>
    </format>
    <format dxfId="573">
      <pivotArea field="2" type="button" dataOnly="0" labelOnly="1" outline="0" axis="axisRow" fieldPosition="1"/>
    </format>
    <format dxfId="572">
      <pivotArea field="2" type="button" dataOnly="0" labelOnly="1" outline="0" axis="axisRow" fieldPosition="1"/>
    </format>
    <format dxfId="571">
      <pivotArea field="3" type="button" dataOnly="0" labelOnly="1" outline="0" axis="axisRow" fieldPosition="2"/>
    </format>
    <format dxfId="570">
      <pivotArea field="3" type="button" dataOnly="0" labelOnly="1" outline="0" axis="axisRow" fieldPosition="2"/>
    </format>
    <format dxfId="569">
      <pivotArea field="3" type="button" dataOnly="0" labelOnly="1" outline="0" axis="axisRow" fieldPosition="2"/>
    </format>
    <format dxfId="568">
      <pivotArea field="3" type="button" dataOnly="0" labelOnly="1" outline="0" axis="axisRow" fieldPosition="2"/>
    </format>
    <format dxfId="567">
      <pivotArea field="2" type="button" dataOnly="0" labelOnly="1" outline="0" axis="axisRow" fieldPosition="1"/>
    </format>
    <format dxfId="566">
      <pivotArea field="2" type="button" dataOnly="0" labelOnly="1" outline="0" axis="axisRow" fieldPosition="1"/>
    </format>
    <format dxfId="565">
      <pivotArea field="2" type="button" dataOnly="0" labelOnly="1" outline="0" axis="axisRow" fieldPosition="1"/>
    </format>
    <format dxfId="564">
      <pivotArea field="3" type="button" dataOnly="0" labelOnly="1" outline="0" axis="axisRow" fieldPosition="2"/>
    </format>
    <format dxfId="563">
      <pivotArea field="2" type="button" dataOnly="0" labelOnly="1" outline="0" axis="axisRow" fieldPosition="1"/>
    </format>
    <format dxfId="562">
      <pivotArea field="3" type="button" dataOnly="0" labelOnly="1" outline="0" axis="axisRow" fieldPosition="2"/>
    </format>
    <format dxfId="561">
      <pivotArea field="3" type="button" dataOnly="0" labelOnly="1" outline="0" axis="axisRow" fieldPosition="2"/>
    </format>
    <format dxfId="560">
      <pivotArea field="3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4"/>
  <sheetViews>
    <sheetView tabSelected="1" topLeftCell="A28" workbookViewId="0">
      <selection activeCell="I80" sqref="I80"/>
    </sheetView>
  </sheetViews>
  <sheetFormatPr defaultRowHeight="16.5"/>
  <cols>
    <col min="1" max="1" width="17.375" style="28" customWidth="1"/>
    <col min="2" max="2" width="12.5" style="28" bestFit="1" customWidth="1"/>
    <col min="3" max="3" width="11.75" style="28" bestFit="1" customWidth="1"/>
    <col min="4" max="4" width="21.625" bestFit="1" customWidth="1"/>
    <col min="5" max="5" width="13.125" style="28" bestFit="1" customWidth="1"/>
    <col min="6" max="6" width="10" style="28" customWidth="1"/>
    <col min="7" max="7" width="15.375" style="28" customWidth="1"/>
    <col min="8" max="8" width="15.125" customWidth="1"/>
    <col min="9" max="9" width="69.75" customWidth="1"/>
    <col min="10" max="10" width="92.875" bestFit="1" customWidth="1"/>
    <col min="11" max="12" width="18.75" customWidth="1"/>
    <col min="13" max="13" width="18.75" bestFit="1" customWidth="1"/>
    <col min="14" max="18" width="16.625" bestFit="1" customWidth="1"/>
    <col min="19" max="19" width="7.375" bestFit="1" customWidth="1"/>
  </cols>
  <sheetData>
    <row r="2" spans="1:11">
      <c r="A2" s="47" t="s">
        <v>331</v>
      </c>
      <c r="B2" s="48" t="s">
        <v>343</v>
      </c>
    </row>
    <row r="4" spans="1:11">
      <c r="A4" s="49" t="s">
        <v>294</v>
      </c>
      <c r="B4" s="49" t="s">
        <v>295</v>
      </c>
      <c r="C4" s="49" t="s">
        <v>296</v>
      </c>
      <c r="D4" s="47" t="s">
        <v>297</v>
      </c>
      <c r="E4" s="47" t="s">
        <v>329</v>
      </c>
      <c r="F4" s="49" t="s">
        <v>298</v>
      </c>
      <c r="G4" s="49" t="s">
        <v>299</v>
      </c>
      <c r="H4" s="47" t="s">
        <v>300</v>
      </c>
      <c r="I4" s="47" t="s">
        <v>301</v>
      </c>
      <c r="J4" s="47" t="s">
        <v>8</v>
      </c>
      <c r="K4" s="48" t="s">
        <v>288</v>
      </c>
    </row>
    <row r="5" spans="1:11">
      <c r="A5" s="50">
        <v>41881</v>
      </c>
      <c r="B5" s="51" t="s">
        <v>289</v>
      </c>
      <c r="C5" s="48" t="s">
        <v>469</v>
      </c>
      <c r="D5" s="48" t="s">
        <v>477</v>
      </c>
      <c r="E5" s="48" t="s">
        <v>6</v>
      </c>
      <c r="F5" s="48" t="s">
        <v>497</v>
      </c>
      <c r="G5" s="48" t="s">
        <v>478</v>
      </c>
      <c r="H5" s="48" t="s">
        <v>486</v>
      </c>
      <c r="I5" s="48" t="s">
        <v>498</v>
      </c>
      <c r="J5" s="48" t="s">
        <v>499</v>
      </c>
      <c r="K5" s="54">
        <v>0</v>
      </c>
    </row>
    <row r="6" spans="1:11">
      <c r="A6" s="50">
        <v>42348</v>
      </c>
      <c r="B6" s="48" t="s">
        <v>289</v>
      </c>
      <c r="C6" s="48" t="s">
        <v>469</v>
      </c>
      <c r="D6" s="48" t="s">
        <v>470</v>
      </c>
      <c r="E6" s="48" t="s">
        <v>2</v>
      </c>
      <c r="F6" s="48" t="s">
        <v>471</v>
      </c>
      <c r="G6" s="48" t="s">
        <v>471</v>
      </c>
      <c r="H6" s="48" t="s">
        <v>291</v>
      </c>
      <c r="I6" s="48" t="s">
        <v>472</v>
      </c>
      <c r="J6" s="48" t="s">
        <v>473</v>
      </c>
      <c r="K6" s="54">
        <v>24</v>
      </c>
    </row>
    <row r="7" spans="1:11">
      <c r="A7" s="50">
        <v>42438</v>
      </c>
      <c r="B7" s="48" t="s">
        <v>289</v>
      </c>
      <c r="C7" s="48" t="s">
        <v>469</v>
      </c>
      <c r="D7" s="48" t="s">
        <v>470</v>
      </c>
      <c r="E7" s="48" t="s">
        <v>7</v>
      </c>
      <c r="F7" s="48" t="s">
        <v>500</v>
      </c>
      <c r="G7" s="48" t="s">
        <v>501</v>
      </c>
      <c r="H7" s="48" t="s">
        <v>291</v>
      </c>
      <c r="I7" s="48" t="s">
        <v>472</v>
      </c>
      <c r="J7" s="48" t="s">
        <v>502</v>
      </c>
      <c r="K7" s="54">
        <v>4</v>
      </c>
    </row>
    <row r="8" spans="1:11">
      <c r="A8" s="50">
        <v>42535</v>
      </c>
      <c r="B8" s="48" t="s">
        <v>289</v>
      </c>
      <c r="C8" s="51" t="s">
        <v>352</v>
      </c>
      <c r="D8" s="48" t="s">
        <v>602</v>
      </c>
      <c r="E8" s="48" t="s">
        <v>7</v>
      </c>
      <c r="F8" s="48" t="s">
        <v>503</v>
      </c>
      <c r="G8" s="48" t="s">
        <v>478</v>
      </c>
      <c r="H8" s="48" t="s">
        <v>291</v>
      </c>
      <c r="I8" s="48" t="s">
        <v>504</v>
      </c>
      <c r="J8" s="48" t="s">
        <v>505</v>
      </c>
      <c r="K8" s="54">
        <v>0</v>
      </c>
    </row>
    <row r="9" spans="1:11">
      <c r="A9" s="50">
        <v>42600</v>
      </c>
      <c r="B9" s="48" t="s">
        <v>289</v>
      </c>
      <c r="C9" s="48" t="s">
        <v>352</v>
      </c>
      <c r="D9" s="48" t="s">
        <v>490</v>
      </c>
      <c r="E9" s="48" t="s">
        <v>6</v>
      </c>
      <c r="F9" s="48" t="s">
        <v>497</v>
      </c>
      <c r="G9" s="48" t="s">
        <v>478</v>
      </c>
      <c r="H9" s="48" t="s">
        <v>291</v>
      </c>
      <c r="I9" s="48" t="s">
        <v>506</v>
      </c>
      <c r="J9" s="48" t="s">
        <v>507</v>
      </c>
      <c r="K9" s="54">
        <v>0</v>
      </c>
    </row>
    <row r="10" spans="1:11">
      <c r="A10" s="50">
        <v>42616</v>
      </c>
      <c r="B10" s="48" t="s">
        <v>289</v>
      </c>
      <c r="C10" s="48" t="s">
        <v>469</v>
      </c>
      <c r="D10" s="48" t="s">
        <v>470</v>
      </c>
      <c r="E10" s="48" t="s">
        <v>6</v>
      </c>
      <c r="F10" s="48" t="s">
        <v>497</v>
      </c>
      <c r="G10" s="48" t="s">
        <v>508</v>
      </c>
      <c r="H10" s="48" t="s">
        <v>291</v>
      </c>
      <c r="I10" s="48" t="s">
        <v>509</v>
      </c>
      <c r="J10" s="48" t="s">
        <v>510</v>
      </c>
      <c r="K10" s="54">
        <v>1</v>
      </c>
    </row>
    <row r="11" spans="1:11">
      <c r="A11" s="50">
        <v>42617</v>
      </c>
      <c r="B11" s="48" t="s">
        <v>289</v>
      </c>
      <c r="C11" s="48" t="s">
        <v>469</v>
      </c>
      <c r="D11" s="48" t="s">
        <v>470</v>
      </c>
      <c r="E11" s="48" t="s">
        <v>2</v>
      </c>
      <c r="F11" s="48" t="s">
        <v>388</v>
      </c>
      <c r="G11" s="48" t="s">
        <v>474</v>
      </c>
      <c r="H11" s="48" t="s">
        <v>291</v>
      </c>
      <c r="I11" s="48" t="s">
        <v>475</v>
      </c>
      <c r="J11" s="48" t="s">
        <v>476</v>
      </c>
      <c r="K11" s="54">
        <v>1</v>
      </c>
    </row>
    <row r="12" spans="1:11">
      <c r="A12" s="50">
        <v>42620</v>
      </c>
      <c r="B12" s="48" t="s">
        <v>289</v>
      </c>
      <c r="C12" s="51" t="s">
        <v>352</v>
      </c>
      <c r="D12" s="48" t="s">
        <v>364</v>
      </c>
      <c r="E12" s="48" t="s">
        <v>2</v>
      </c>
      <c r="F12" s="48" t="s">
        <v>388</v>
      </c>
      <c r="G12" s="48" t="s">
        <v>290</v>
      </c>
      <c r="H12" s="48" t="s">
        <v>291</v>
      </c>
      <c r="I12" s="48" t="s">
        <v>389</v>
      </c>
      <c r="J12" s="48" t="s">
        <v>390</v>
      </c>
      <c r="K12" s="54">
        <v>1</v>
      </c>
    </row>
    <row r="13" spans="1:11">
      <c r="A13" s="50">
        <v>42627</v>
      </c>
      <c r="B13" s="48" t="s">
        <v>289</v>
      </c>
      <c r="C13" s="48" t="s">
        <v>469</v>
      </c>
      <c r="D13" s="48" t="s">
        <v>496</v>
      </c>
      <c r="E13" s="48" t="s">
        <v>6</v>
      </c>
      <c r="F13" s="48" t="s">
        <v>497</v>
      </c>
      <c r="G13" s="48" t="s">
        <v>290</v>
      </c>
      <c r="H13" s="48" t="s">
        <v>511</v>
      </c>
      <c r="I13" s="48" t="s">
        <v>512</v>
      </c>
      <c r="J13" s="48" t="s">
        <v>513</v>
      </c>
      <c r="K13" s="54">
        <v>0</v>
      </c>
    </row>
    <row r="14" spans="1:11">
      <c r="A14" s="50">
        <v>42642</v>
      </c>
      <c r="B14" s="48" t="s">
        <v>289</v>
      </c>
      <c r="C14" s="48" t="s">
        <v>469</v>
      </c>
      <c r="D14" s="48" t="s">
        <v>477</v>
      </c>
      <c r="E14" s="48" t="s">
        <v>2</v>
      </c>
      <c r="F14" s="48" t="s">
        <v>388</v>
      </c>
      <c r="G14" s="48" t="s">
        <v>478</v>
      </c>
      <c r="H14" s="48" t="s">
        <v>291</v>
      </c>
      <c r="I14" s="48" t="s">
        <v>479</v>
      </c>
      <c r="J14" s="48" t="s">
        <v>480</v>
      </c>
      <c r="K14" s="54">
        <v>0.1</v>
      </c>
    </row>
    <row r="15" spans="1:11">
      <c r="A15" s="50">
        <v>42704</v>
      </c>
      <c r="B15" s="48" t="s">
        <v>289</v>
      </c>
      <c r="C15" s="48" t="s">
        <v>469</v>
      </c>
      <c r="D15" s="48" t="s">
        <v>470</v>
      </c>
      <c r="E15" s="48" t="s">
        <v>7</v>
      </c>
      <c r="F15" s="48" t="s">
        <v>500</v>
      </c>
      <c r="G15" s="48" t="s">
        <v>292</v>
      </c>
      <c r="H15" s="48" t="s">
        <v>353</v>
      </c>
      <c r="I15" s="48" t="s">
        <v>514</v>
      </c>
      <c r="J15" s="48" t="s">
        <v>515</v>
      </c>
      <c r="K15" s="54">
        <v>1</v>
      </c>
    </row>
    <row r="16" spans="1:11">
      <c r="A16" s="50">
        <v>42726</v>
      </c>
      <c r="B16" s="48" t="s">
        <v>289</v>
      </c>
      <c r="C16" s="51" t="s">
        <v>352</v>
      </c>
      <c r="D16" s="48" t="s">
        <v>516</v>
      </c>
      <c r="E16" s="48" t="s">
        <v>6</v>
      </c>
      <c r="F16" s="48" t="s">
        <v>497</v>
      </c>
      <c r="G16" s="48" t="s">
        <v>51</v>
      </c>
      <c r="H16" s="48" t="s">
        <v>486</v>
      </c>
      <c r="I16" s="48" t="s">
        <v>517</v>
      </c>
      <c r="J16" s="48" t="s">
        <v>518</v>
      </c>
      <c r="K16" s="54">
        <v>0</v>
      </c>
    </row>
    <row r="17" spans="1:11">
      <c r="A17" s="50">
        <v>42726</v>
      </c>
      <c r="B17" s="48" t="s">
        <v>289</v>
      </c>
      <c r="C17" s="48" t="s">
        <v>469</v>
      </c>
      <c r="D17" s="48" t="s">
        <v>470</v>
      </c>
      <c r="E17" s="48" t="s">
        <v>6</v>
      </c>
      <c r="F17" s="48" t="s">
        <v>497</v>
      </c>
      <c r="G17" s="48" t="s">
        <v>508</v>
      </c>
      <c r="H17" s="48" t="s">
        <v>291</v>
      </c>
      <c r="I17" s="48" t="s">
        <v>519</v>
      </c>
      <c r="J17" s="48" t="s">
        <v>520</v>
      </c>
      <c r="K17" s="54">
        <v>1</v>
      </c>
    </row>
    <row r="18" spans="1:11">
      <c r="A18" s="50">
        <v>42739</v>
      </c>
      <c r="B18" s="48" t="s">
        <v>289</v>
      </c>
      <c r="C18" s="48" t="s">
        <v>352</v>
      </c>
      <c r="D18" s="48" t="s">
        <v>364</v>
      </c>
      <c r="E18" s="48" t="s">
        <v>2</v>
      </c>
      <c r="F18" s="48" t="s">
        <v>388</v>
      </c>
      <c r="G18" s="48" t="s">
        <v>290</v>
      </c>
      <c r="H18" s="48" t="s">
        <v>291</v>
      </c>
      <c r="I18" s="48" t="s">
        <v>391</v>
      </c>
      <c r="J18" s="48" t="s">
        <v>392</v>
      </c>
      <c r="K18" s="54">
        <v>1</v>
      </c>
    </row>
    <row r="19" spans="1:11">
      <c r="A19" s="50">
        <v>42801</v>
      </c>
      <c r="B19" s="48" t="s">
        <v>289</v>
      </c>
      <c r="C19" s="48" t="s">
        <v>352</v>
      </c>
      <c r="D19" s="48" t="s">
        <v>364</v>
      </c>
      <c r="E19" s="48" t="s">
        <v>2</v>
      </c>
      <c r="F19" s="48" t="s">
        <v>388</v>
      </c>
      <c r="G19" s="48" t="s">
        <v>292</v>
      </c>
      <c r="H19" s="48" t="s">
        <v>291</v>
      </c>
      <c r="I19" s="48" t="s">
        <v>393</v>
      </c>
      <c r="J19" s="48" t="s">
        <v>394</v>
      </c>
      <c r="K19" s="54">
        <v>1</v>
      </c>
    </row>
    <row r="20" spans="1:11">
      <c r="A20" s="50">
        <v>42840</v>
      </c>
      <c r="B20" s="48" t="s">
        <v>289</v>
      </c>
      <c r="C20" s="48" t="s">
        <v>469</v>
      </c>
      <c r="D20" s="48" t="s">
        <v>481</v>
      </c>
      <c r="E20" s="48" t="s">
        <v>2</v>
      </c>
      <c r="F20" s="48" t="s">
        <v>388</v>
      </c>
      <c r="G20" s="48" t="s">
        <v>478</v>
      </c>
      <c r="H20" s="48" t="s">
        <v>291</v>
      </c>
      <c r="I20" s="48" t="s">
        <v>482</v>
      </c>
      <c r="J20" s="48" t="s">
        <v>293</v>
      </c>
      <c r="K20" s="54">
        <v>1</v>
      </c>
    </row>
    <row r="21" spans="1:11">
      <c r="A21" s="50">
        <v>42851</v>
      </c>
      <c r="B21" s="48" t="s">
        <v>289</v>
      </c>
      <c r="C21" s="51" t="s">
        <v>352</v>
      </c>
      <c r="D21" s="48" t="s">
        <v>364</v>
      </c>
      <c r="E21" s="48" t="s">
        <v>7</v>
      </c>
      <c r="F21" s="48" t="s">
        <v>500</v>
      </c>
      <c r="G21" s="48" t="s">
        <v>290</v>
      </c>
      <c r="H21" s="48" t="s">
        <v>291</v>
      </c>
      <c r="I21" s="48" t="s">
        <v>521</v>
      </c>
      <c r="J21" s="48" t="s">
        <v>522</v>
      </c>
      <c r="K21" s="54">
        <v>5</v>
      </c>
    </row>
    <row r="22" spans="1:11">
      <c r="A22" s="50">
        <v>42861</v>
      </c>
      <c r="B22" s="48" t="s">
        <v>289</v>
      </c>
      <c r="C22" s="48" t="s">
        <v>352</v>
      </c>
      <c r="D22" s="48" t="s">
        <v>523</v>
      </c>
      <c r="E22" s="48" t="s">
        <v>7</v>
      </c>
      <c r="F22" s="48" t="s">
        <v>500</v>
      </c>
      <c r="G22" s="48" t="s">
        <v>478</v>
      </c>
      <c r="H22" s="48" t="s">
        <v>291</v>
      </c>
      <c r="I22" s="48" t="s">
        <v>524</v>
      </c>
      <c r="J22" s="48" t="s">
        <v>293</v>
      </c>
      <c r="K22" s="54">
        <v>0.5</v>
      </c>
    </row>
    <row r="23" spans="1:11">
      <c r="A23" s="50">
        <v>42885</v>
      </c>
      <c r="B23" s="48" t="s">
        <v>289</v>
      </c>
      <c r="C23" s="48" t="s">
        <v>469</v>
      </c>
      <c r="D23" s="48" t="s">
        <v>481</v>
      </c>
      <c r="E23" s="48" t="s">
        <v>2</v>
      </c>
      <c r="F23" s="48" t="s">
        <v>388</v>
      </c>
      <c r="G23" s="48" t="s">
        <v>478</v>
      </c>
      <c r="H23" s="48" t="s">
        <v>291</v>
      </c>
      <c r="I23" s="48" t="s">
        <v>483</v>
      </c>
      <c r="J23" s="48" t="s">
        <v>484</v>
      </c>
      <c r="K23" s="54">
        <v>1</v>
      </c>
    </row>
    <row r="24" spans="1:11">
      <c r="A24" s="50">
        <v>42899</v>
      </c>
      <c r="B24" s="48" t="s">
        <v>289</v>
      </c>
      <c r="C24" s="51" t="s">
        <v>352</v>
      </c>
      <c r="D24" s="48" t="s">
        <v>525</v>
      </c>
      <c r="E24" s="48" t="s">
        <v>7</v>
      </c>
      <c r="F24" s="48" t="s">
        <v>500</v>
      </c>
      <c r="G24" s="48" t="s">
        <v>290</v>
      </c>
      <c r="H24" s="48" t="s">
        <v>291</v>
      </c>
      <c r="I24" s="48" t="s">
        <v>526</v>
      </c>
      <c r="J24" s="48" t="s">
        <v>293</v>
      </c>
      <c r="K24" s="54">
        <v>1</v>
      </c>
    </row>
    <row r="25" spans="1:11">
      <c r="A25" s="50">
        <v>42906</v>
      </c>
      <c r="B25" s="48" t="s">
        <v>289</v>
      </c>
      <c r="C25" s="48" t="s">
        <v>352</v>
      </c>
      <c r="D25" s="48" t="s">
        <v>364</v>
      </c>
      <c r="E25" s="48" t="s">
        <v>2</v>
      </c>
      <c r="F25" s="48" t="s">
        <v>388</v>
      </c>
      <c r="G25" s="48" t="s">
        <v>292</v>
      </c>
      <c r="H25" s="48" t="s">
        <v>291</v>
      </c>
      <c r="I25" s="48" t="s">
        <v>395</v>
      </c>
      <c r="J25" s="48" t="s">
        <v>293</v>
      </c>
      <c r="K25" s="54">
        <v>1</v>
      </c>
    </row>
    <row r="26" spans="1:11">
      <c r="A26" s="50">
        <v>42962</v>
      </c>
      <c r="B26" s="48" t="s">
        <v>289</v>
      </c>
      <c r="C26" s="48" t="s">
        <v>469</v>
      </c>
      <c r="D26" s="48" t="s">
        <v>470</v>
      </c>
      <c r="E26" s="48" t="s">
        <v>2</v>
      </c>
      <c r="F26" s="48" t="s">
        <v>388</v>
      </c>
      <c r="G26" s="48" t="s">
        <v>485</v>
      </c>
      <c r="H26" s="48" t="s">
        <v>486</v>
      </c>
      <c r="I26" s="48" t="s">
        <v>487</v>
      </c>
      <c r="J26" s="48" t="s">
        <v>488</v>
      </c>
      <c r="K26" s="54">
        <v>8</v>
      </c>
    </row>
    <row r="27" spans="1:11">
      <c r="A27" s="50">
        <v>42963</v>
      </c>
      <c r="B27" s="48" t="s">
        <v>289</v>
      </c>
      <c r="C27" s="48" t="s">
        <v>469</v>
      </c>
      <c r="D27" s="48" t="s">
        <v>477</v>
      </c>
      <c r="E27" s="48" t="s">
        <v>2</v>
      </c>
      <c r="F27" s="48" t="s">
        <v>388</v>
      </c>
      <c r="G27" s="48" t="s">
        <v>478</v>
      </c>
      <c r="H27" s="48" t="s">
        <v>291</v>
      </c>
      <c r="I27" s="48" t="s">
        <v>489</v>
      </c>
      <c r="J27" s="48" t="s">
        <v>293</v>
      </c>
      <c r="K27" s="54">
        <v>1</v>
      </c>
    </row>
    <row r="28" spans="1:11">
      <c r="A28" s="50">
        <v>42993</v>
      </c>
      <c r="B28" s="48" t="s">
        <v>289</v>
      </c>
      <c r="C28" s="51" t="s">
        <v>352</v>
      </c>
      <c r="D28" s="48" t="s">
        <v>490</v>
      </c>
      <c r="E28" s="48" t="s">
        <v>2</v>
      </c>
      <c r="F28" s="48" t="s">
        <v>388</v>
      </c>
      <c r="G28" s="48" t="s">
        <v>478</v>
      </c>
      <c r="H28" s="48" t="s">
        <v>353</v>
      </c>
      <c r="I28" s="48" t="s">
        <v>491</v>
      </c>
      <c r="J28" s="48" t="s">
        <v>492</v>
      </c>
      <c r="K28" s="54">
        <v>0</v>
      </c>
    </row>
    <row r="29" spans="1:11">
      <c r="A29" s="50">
        <v>43039</v>
      </c>
      <c r="B29" s="48" t="s">
        <v>289</v>
      </c>
      <c r="C29" s="48" t="s">
        <v>469</v>
      </c>
      <c r="D29" s="48" t="s">
        <v>470</v>
      </c>
      <c r="E29" s="48" t="s">
        <v>7</v>
      </c>
      <c r="F29" s="48" t="s">
        <v>500</v>
      </c>
      <c r="G29" s="48" t="s">
        <v>292</v>
      </c>
      <c r="H29" s="48" t="s">
        <v>291</v>
      </c>
      <c r="I29" s="48" t="s">
        <v>527</v>
      </c>
      <c r="J29" s="48" t="s">
        <v>293</v>
      </c>
      <c r="K29" s="54">
        <v>0</v>
      </c>
    </row>
    <row r="30" spans="1:11">
      <c r="A30" s="50">
        <v>43039</v>
      </c>
      <c r="B30" s="48" t="s">
        <v>289</v>
      </c>
      <c r="C30" s="48" t="s">
        <v>469</v>
      </c>
      <c r="D30" s="48" t="s">
        <v>481</v>
      </c>
      <c r="E30" s="48" t="s">
        <v>7</v>
      </c>
      <c r="F30" s="48" t="s">
        <v>500</v>
      </c>
      <c r="G30" s="48" t="s">
        <v>478</v>
      </c>
      <c r="H30" s="48" t="s">
        <v>291</v>
      </c>
      <c r="I30" s="48" t="s">
        <v>528</v>
      </c>
      <c r="J30" s="48" t="s">
        <v>293</v>
      </c>
      <c r="K30" s="54">
        <v>0</v>
      </c>
    </row>
    <row r="31" spans="1:11">
      <c r="A31" s="50">
        <v>43044</v>
      </c>
      <c r="B31" s="48" t="s">
        <v>289</v>
      </c>
      <c r="C31" s="48" t="s">
        <v>469</v>
      </c>
      <c r="D31" s="48" t="s">
        <v>470</v>
      </c>
      <c r="E31" s="48" t="s">
        <v>6</v>
      </c>
      <c r="F31" s="48" t="s">
        <v>493</v>
      </c>
      <c r="G31" s="48" t="s">
        <v>292</v>
      </c>
      <c r="H31" s="48" t="s">
        <v>494</v>
      </c>
      <c r="I31" s="48" t="s">
        <v>529</v>
      </c>
      <c r="J31" s="48" t="s">
        <v>293</v>
      </c>
      <c r="K31" s="54">
        <v>0</v>
      </c>
    </row>
    <row r="32" spans="1:11">
      <c r="A32" s="50">
        <v>43044</v>
      </c>
      <c r="B32" s="48" t="s">
        <v>289</v>
      </c>
      <c r="C32" s="48" t="s">
        <v>469</v>
      </c>
      <c r="D32" s="48" t="s">
        <v>496</v>
      </c>
      <c r="E32" s="48" t="s">
        <v>6</v>
      </c>
      <c r="F32" s="48" t="s">
        <v>497</v>
      </c>
      <c r="G32" s="48" t="s">
        <v>290</v>
      </c>
      <c r="H32" s="48" t="s">
        <v>494</v>
      </c>
      <c r="I32" s="48" t="s">
        <v>530</v>
      </c>
      <c r="J32" s="48" t="s">
        <v>293</v>
      </c>
      <c r="K32" s="54">
        <v>0</v>
      </c>
    </row>
    <row r="33" spans="1:11">
      <c r="A33" s="50">
        <v>43046</v>
      </c>
      <c r="B33" s="48" t="s">
        <v>289</v>
      </c>
      <c r="C33" s="48" t="s">
        <v>469</v>
      </c>
      <c r="D33" s="48" t="s">
        <v>496</v>
      </c>
      <c r="E33" s="48" t="s">
        <v>7</v>
      </c>
      <c r="F33" s="48" t="s">
        <v>500</v>
      </c>
      <c r="G33" s="48" t="s">
        <v>290</v>
      </c>
      <c r="H33" s="48" t="s">
        <v>291</v>
      </c>
      <c r="I33" s="48" t="s">
        <v>531</v>
      </c>
      <c r="J33" s="48" t="s">
        <v>293</v>
      </c>
      <c r="K33" s="54">
        <v>7</v>
      </c>
    </row>
    <row r="34" spans="1:11">
      <c r="A34" s="50">
        <v>43065</v>
      </c>
      <c r="B34" s="48" t="s">
        <v>289</v>
      </c>
      <c r="C34" s="48" t="s">
        <v>469</v>
      </c>
      <c r="D34" s="48" t="s">
        <v>532</v>
      </c>
      <c r="E34" s="48" t="s">
        <v>6</v>
      </c>
      <c r="F34" s="48" t="s">
        <v>533</v>
      </c>
      <c r="G34" s="48" t="s">
        <v>292</v>
      </c>
      <c r="H34" s="48" t="s">
        <v>494</v>
      </c>
      <c r="I34" s="48" t="s">
        <v>534</v>
      </c>
      <c r="J34" s="48" t="s">
        <v>535</v>
      </c>
      <c r="K34" s="54">
        <v>0</v>
      </c>
    </row>
    <row r="35" spans="1:11">
      <c r="A35" s="50">
        <v>43074</v>
      </c>
      <c r="B35" s="48" t="s">
        <v>289</v>
      </c>
      <c r="C35" s="48" t="s">
        <v>469</v>
      </c>
      <c r="D35" s="48" t="s">
        <v>470</v>
      </c>
      <c r="E35" s="48" t="s">
        <v>2</v>
      </c>
      <c r="F35" s="48" t="s">
        <v>493</v>
      </c>
      <c r="G35" s="48" t="s">
        <v>292</v>
      </c>
      <c r="H35" s="48" t="s">
        <v>494</v>
      </c>
      <c r="I35" s="48" t="s">
        <v>495</v>
      </c>
      <c r="J35" s="48" t="s">
        <v>293</v>
      </c>
      <c r="K35" s="54">
        <v>0</v>
      </c>
    </row>
    <row r="36" spans="1:11">
      <c r="A36" s="50">
        <v>43074</v>
      </c>
      <c r="B36" s="48" t="s">
        <v>289</v>
      </c>
      <c r="C36" s="48" t="s">
        <v>469</v>
      </c>
      <c r="D36" s="48" t="s">
        <v>496</v>
      </c>
      <c r="E36" s="48" t="s">
        <v>2</v>
      </c>
      <c r="F36" s="48" t="s">
        <v>493</v>
      </c>
      <c r="G36" s="48" t="s">
        <v>292</v>
      </c>
      <c r="H36" s="48" t="s">
        <v>494</v>
      </c>
      <c r="I36" s="48" t="s">
        <v>495</v>
      </c>
      <c r="J36" s="48" t="s">
        <v>293</v>
      </c>
      <c r="K36" s="54">
        <v>0</v>
      </c>
    </row>
    <row r="37" spans="1:11">
      <c r="A37" s="50">
        <v>43125</v>
      </c>
      <c r="B37" s="48" t="s">
        <v>289</v>
      </c>
      <c r="C37" s="51" t="s">
        <v>352</v>
      </c>
      <c r="D37" s="48" t="s">
        <v>364</v>
      </c>
      <c r="E37" s="48" t="s">
        <v>2</v>
      </c>
      <c r="F37" s="48" t="s">
        <v>388</v>
      </c>
      <c r="G37" s="48" t="s">
        <v>292</v>
      </c>
      <c r="H37" s="48" t="s">
        <v>291</v>
      </c>
      <c r="I37" s="48" t="s">
        <v>396</v>
      </c>
      <c r="J37" s="48" t="s">
        <v>293</v>
      </c>
      <c r="K37" s="54">
        <v>1</v>
      </c>
    </row>
    <row r="38" spans="1:11">
      <c r="A38" s="50">
        <v>43133</v>
      </c>
      <c r="B38" s="48" t="s">
        <v>289</v>
      </c>
      <c r="C38" s="48" t="s">
        <v>352</v>
      </c>
      <c r="D38" s="48" t="s">
        <v>364</v>
      </c>
      <c r="E38" s="48" t="s">
        <v>7</v>
      </c>
      <c r="F38" s="48" t="s">
        <v>500</v>
      </c>
      <c r="G38" s="48" t="s">
        <v>292</v>
      </c>
      <c r="H38" s="48" t="s">
        <v>494</v>
      </c>
      <c r="I38" s="48" t="s">
        <v>536</v>
      </c>
      <c r="J38" s="48" t="s">
        <v>293</v>
      </c>
      <c r="K38" s="54">
        <v>0</v>
      </c>
    </row>
    <row r="39" spans="1:11">
      <c r="A39" s="50">
        <v>43194</v>
      </c>
      <c r="B39" s="48" t="s">
        <v>289</v>
      </c>
      <c r="C39" s="48" t="s">
        <v>352</v>
      </c>
      <c r="D39" s="48" t="s">
        <v>537</v>
      </c>
      <c r="E39" s="48" t="s">
        <v>6</v>
      </c>
      <c r="F39" s="48" t="s">
        <v>538</v>
      </c>
      <c r="G39" s="48" t="s">
        <v>478</v>
      </c>
      <c r="H39" s="48" t="s">
        <v>353</v>
      </c>
      <c r="I39" s="48" t="s">
        <v>539</v>
      </c>
      <c r="J39" s="48" t="s">
        <v>540</v>
      </c>
      <c r="K39" s="54">
        <v>0</v>
      </c>
    </row>
    <row r="40" spans="1:11">
      <c r="A40" s="50">
        <v>43201</v>
      </c>
      <c r="B40" s="48" t="s">
        <v>289</v>
      </c>
      <c r="C40" s="48" t="s">
        <v>352</v>
      </c>
      <c r="D40" s="48" t="s">
        <v>541</v>
      </c>
      <c r="E40" s="48" t="s">
        <v>7</v>
      </c>
      <c r="F40" s="48" t="s">
        <v>500</v>
      </c>
      <c r="G40" s="48" t="s">
        <v>478</v>
      </c>
      <c r="H40" s="48" t="s">
        <v>353</v>
      </c>
      <c r="I40" s="48" t="s">
        <v>542</v>
      </c>
      <c r="J40" s="48" t="s">
        <v>543</v>
      </c>
      <c r="K40" s="54">
        <v>0</v>
      </c>
    </row>
    <row r="41" spans="1:11">
      <c r="A41" s="50">
        <v>43205</v>
      </c>
      <c r="B41" s="48" t="s">
        <v>289</v>
      </c>
      <c r="C41" s="48" t="s">
        <v>352</v>
      </c>
      <c r="D41" s="48" t="s">
        <v>364</v>
      </c>
      <c r="E41" s="48" t="s">
        <v>2</v>
      </c>
      <c r="F41" s="48" t="s">
        <v>388</v>
      </c>
      <c r="G41" s="48" t="s">
        <v>292</v>
      </c>
      <c r="H41" s="48" t="s">
        <v>353</v>
      </c>
      <c r="I41" s="48" t="s">
        <v>397</v>
      </c>
      <c r="J41" s="48" t="s">
        <v>293</v>
      </c>
      <c r="K41" s="54">
        <v>0</v>
      </c>
    </row>
    <row r="42" spans="1:11">
      <c r="A42" s="50">
        <v>43235</v>
      </c>
      <c r="B42" s="48" t="s">
        <v>289</v>
      </c>
      <c r="C42" s="48" t="s">
        <v>352</v>
      </c>
      <c r="D42" s="48" t="s">
        <v>558</v>
      </c>
      <c r="E42" s="48" t="s">
        <v>7</v>
      </c>
      <c r="F42" s="48" t="s">
        <v>500</v>
      </c>
      <c r="G42" s="48" t="s">
        <v>559</v>
      </c>
      <c r="H42" s="48" t="s">
        <v>293</v>
      </c>
      <c r="I42" s="48" t="s">
        <v>560</v>
      </c>
      <c r="J42" s="48" t="s">
        <v>561</v>
      </c>
      <c r="K42" s="54">
        <v>0</v>
      </c>
    </row>
    <row r="43" spans="1:11">
      <c r="A43" s="50">
        <v>43269</v>
      </c>
      <c r="B43" s="48" t="s">
        <v>289</v>
      </c>
      <c r="C43" s="48" t="s">
        <v>469</v>
      </c>
      <c r="D43" s="48" t="s">
        <v>496</v>
      </c>
      <c r="E43" s="48" t="s">
        <v>7</v>
      </c>
      <c r="F43" s="48" t="s">
        <v>500</v>
      </c>
      <c r="G43" s="48" t="s">
        <v>290</v>
      </c>
      <c r="H43" s="48" t="s">
        <v>293</v>
      </c>
      <c r="I43" s="48" t="s">
        <v>544</v>
      </c>
      <c r="J43" s="48" t="s">
        <v>545</v>
      </c>
      <c r="K43" s="54">
        <v>0</v>
      </c>
    </row>
    <row r="44" spans="1:11">
      <c r="A44" s="50">
        <v>43290</v>
      </c>
      <c r="B44" s="48" t="s">
        <v>289</v>
      </c>
      <c r="C44" s="48" t="s">
        <v>352</v>
      </c>
      <c r="D44" s="48" t="s">
        <v>364</v>
      </c>
      <c r="E44" s="48" t="s">
        <v>2</v>
      </c>
      <c r="F44" s="48" t="s">
        <v>367</v>
      </c>
      <c r="G44" s="48" t="s">
        <v>292</v>
      </c>
      <c r="H44" s="48" t="s">
        <v>293</v>
      </c>
      <c r="I44" s="48" t="s">
        <v>369</v>
      </c>
      <c r="J44" s="48" t="s">
        <v>371</v>
      </c>
      <c r="K44" s="54">
        <v>0</v>
      </c>
    </row>
    <row r="45" spans="1:11">
      <c r="A45" s="50">
        <v>43307</v>
      </c>
      <c r="B45" s="48" t="s">
        <v>289</v>
      </c>
      <c r="C45" s="48" t="s">
        <v>469</v>
      </c>
      <c r="D45" s="48" t="s">
        <v>470</v>
      </c>
      <c r="E45" s="48" t="s">
        <v>6</v>
      </c>
      <c r="F45" s="48" t="s">
        <v>546</v>
      </c>
      <c r="G45" s="48" t="s">
        <v>547</v>
      </c>
      <c r="H45" s="48" t="s">
        <v>494</v>
      </c>
      <c r="I45" s="48" t="s">
        <v>548</v>
      </c>
      <c r="J45" s="48" t="s">
        <v>293</v>
      </c>
      <c r="K45" s="54">
        <v>0.3</v>
      </c>
    </row>
    <row r="46" spans="1:11">
      <c r="A46" s="50">
        <v>43307</v>
      </c>
      <c r="B46" s="48" t="s">
        <v>289</v>
      </c>
      <c r="C46" s="48" t="s">
        <v>469</v>
      </c>
      <c r="D46" s="48" t="s">
        <v>633</v>
      </c>
      <c r="E46" s="48" t="s">
        <v>6</v>
      </c>
      <c r="F46" s="48" t="s">
        <v>546</v>
      </c>
      <c r="G46" s="48" t="s">
        <v>547</v>
      </c>
      <c r="H46" s="48" t="s">
        <v>494</v>
      </c>
      <c r="I46" s="48" t="s">
        <v>550</v>
      </c>
      <c r="J46" s="48" t="s">
        <v>293</v>
      </c>
      <c r="K46" s="54">
        <v>0.3</v>
      </c>
    </row>
    <row r="47" spans="1:11">
      <c r="A47" s="50">
        <v>43311</v>
      </c>
      <c r="B47" s="48" t="s">
        <v>551</v>
      </c>
      <c r="C47" s="48" t="s">
        <v>352</v>
      </c>
      <c r="D47" s="48" t="s">
        <v>552</v>
      </c>
      <c r="E47" s="48" t="s">
        <v>6</v>
      </c>
      <c r="F47" s="48" t="s">
        <v>493</v>
      </c>
      <c r="G47" s="48" t="s">
        <v>478</v>
      </c>
      <c r="H47" s="48" t="s">
        <v>494</v>
      </c>
      <c r="I47" s="48" t="s">
        <v>553</v>
      </c>
      <c r="J47" s="48" t="s">
        <v>293</v>
      </c>
      <c r="K47" s="54">
        <v>0</v>
      </c>
    </row>
    <row r="48" spans="1:11">
      <c r="A48" s="50">
        <v>43333</v>
      </c>
      <c r="B48" s="48" t="s">
        <v>289</v>
      </c>
      <c r="C48" s="48" t="s">
        <v>469</v>
      </c>
      <c r="D48" s="48" t="s">
        <v>554</v>
      </c>
      <c r="E48" s="48" t="s">
        <v>7</v>
      </c>
      <c r="F48" s="48" t="s">
        <v>555</v>
      </c>
      <c r="G48" s="48" t="s">
        <v>478</v>
      </c>
      <c r="H48" s="48" t="s">
        <v>291</v>
      </c>
      <c r="I48" s="48" t="s">
        <v>556</v>
      </c>
      <c r="J48" s="48" t="s">
        <v>557</v>
      </c>
      <c r="K48" s="54">
        <v>0.3</v>
      </c>
    </row>
    <row r="49" spans="1:11">
      <c r="A49" s="50">
        <v>43369</v>
      </c>
      <c r="B49" s="48" t="s">
        <v>289</v>
      </c>
      <c r="C49" s="48" t="s">
        <v>352</v>
      </c>
      <c r="D49" s="48" t="s">
        <v>364</v>
      </c>
      <c r="E49" s="48" t="s">
        <v>2</v>
      </c>
      <c r="F49" s="48" t="s">
        <v>367</v>
      </c>
      <c r="G49" s="48" t="s">
        <v>292</v>
      </c>
      <c r="H49" s="48" t="s">
        <v>291</v>
      </c>
      <c r="I49" s="48" t="s">
        <v>467</v>
      </c>
      <c r="J49" s="48" t="s">
        <v>468</v>
      </c>
      <c r="K49" s="54">
        <v>0.5</v>
      </c>
    </row>
    <row r="50" spans="1:11">
      <c r="A50" s="50">
        <v>43386</v>
      </c>
      <c r="B50" s="48" t="s">
        <v>289</v>
      </c>
      <c r="C50" s="48" t="s">
        <v>352</v>
      </c>
      <c r="D50" s="48" t="s">
        <v>552</v>
      </c>
      <c r="E50" s="48" t="s">
        <v>2</v>
      </c>
      <c r="F50" s="48" t="s">
        <v>388</v>
      </c>
      <c r="G50" s="48" t="s">
        <v>478</v>
      </c>
      <c r="H50" s="48" t="s">
        <v>494</v>
      </c>
      <c r="I50" s="48" t="s">
        <v>562</v>
      </c>
      <c r="J50" s="48" t="s">
        <v>293</v>
      </c>
      <c r="K50" s="54">
        <v>0</v>
      </c>
    </row>
    <row r="51" spans="1:11">
      <c r="A51" s="50">
        <v>43391</v>
      </c>
      <c r="B51" s="48" t="s">
        <v>289</v>
      </c>
      <c r="C51" s="48" t="s">
        <v>352</v>
      </c>
      <c r="D51" s="48" t="s">
        <v>563</v>
      </c>
      <c r="E51" s="48" t="s">
        <v>7</v>
      </c>
      <c r="F51" s="48" t="s">
        <v>564</v>
      </c>
      <c r="G51" s="48" t="s">
        <v>478</v>
      </c>
      <c r="H51" s="48" t="s">
        <v>494</v>
      </c>
      <c r="I51" s="48" t="s">
        <v>565</v>
      </c>
      <c r="J51" s="48" t="s">
        <v>566</v>
      </c>
      <c r="K51" s="54">
        <v>0</v>
      </c>
    </row>
    <row r="52" spans="1:11">
      <c r="A52" s="50">
        <v>43391</v>
      </c>
      <c r="B52" s="48" t="s">
        <v>289</v>
      </c>
      <c r="C52" s="48" t="s">
        <v>469</v>
      </c>
      <c r="D52" s="48" t="s">
        <v>470</v>
      </c>
      <c r="E52" s="48" t="s">
        <v>7</v>
      </c>
      <c r="F52" s="48" t="s">
        <v>567</v>
      </c>
      <c r="G52" s="48" t="s">
        <v>547</v>
      </c>
      <c r="H52" s="48" t="s">
        <v>494</v>
      </c>
      <c r="I52" s="48" t="s">
        <v>568</v>
      </c>
      <c r="J52" s="48" t="s">
        <v>569</v>
      </c>
      <c r="K52" s="54">
        <v>0</v>
      </c>
    </row>
    <row r="53" spans="1:11">
      <c r="A53" s="50">
        <v>43391</v>
      </c>
      <c r="B53" s="48" t="s">
        <v>289</v>
      </c>
      <c r="C53" s="48" t="s">
        <v>469</v>
      </c>
      <c r="D53" s="48" t="s">
        <v>496</v>
      </c>
      <c r="E53" s="48" t="s">
        <v>7</v>
      </c>
      <c r="F53" s="48" t="s">
        <v>567</v>
      </c>
      <c r="G53" s="48" t="s">
        <v>547</v>
      </c>
      <c r="H53" s="48" t="s">
        <v>494</v>
      </c>
      <c r="I53" s="48" t="s">
        <v>570</v>
      </c>
      <c r="J53" s="48" t="s">
        <v>293</v>
      </c>
      <c r="K53" s="54">
        <v>0</v>
      </c>
    </row>
    <row r="54" spans="1:11">
      <c r="A54" s="50">
        <v>43391</v>
      </c>
      <c r="B54" s="48" t="s">
        <v>289</v>
      </c>
      <c r="C54" s="48" t="s">
        <v>469</v>
      </c>
      <c r="D54" s="48" t="s">
        <v>633</v>
      </c>
      <c r="E54" s="48" t="s">
        <v>7</v>
      </c>
      <c r="F54" s="48" t="s">
        <v>567</v>
      </c>
      <c r="G54" s="48" t="s">
        <v>547</v>
      </c>
      <c r="H54" s="48" t="s">
        <v>494</v>
      </c>
      <c r="I54" s="48" t="s">
        <v>571</v>
      </c>
      <c r="J54" s="48" t="s">
        <v>293</v>
      </c>
      <c r="K54" s="54">
        <v>0</v>
      </c>
    </row>
    <row r="55" spans="1:11">
      <c r="A55" s="50">
        <v>43393</v>
      </c>
      <c r="B55" s="48" t="s">
        <v>289</v>
      </c>
      <c r="C55" s="48" t="s">
        <v>352</v>
      </c>
      <c r="D55" s="48" t="s">
        <v>364</v>
      </c>
      <c r="E55" s="48" t="s">
        <v>7</v>
      </c>
      <c r="F55" s="48" t="s">
        <v>572</v>
      </c>
      <c r="G55" s="48" t="s">
        <v>547</v>
      </c>
      <c r="H55" s="48" t="s">
        <v>494</v>
      </c>
      <c r="I55" s="48" t="s">
        <v>573</v>
      </c>
      <c r="J55" s="48" t="s">
        <v>293</v>
      </c>
      <c r="K55" s="54">
        <v>0</v>
      </c>
    </row>
    <row r="56" spans="1:11">
      <c r="A56" s="50">
        <v>43394</v>
      </c>
      <c r="B56" s="48" t="s">
        <v>289</v>
      </c>
      <c r="C56" s="48" t="s">
        <v>352</v>
      </c>
      <c r="D56" s="48" t="s">
        <v>496</v>
      </c>
      <c r="E56" s="48" t="s">
        <v>7</v>
      </c>
      <c r="F56" s="48" t="s">
        <v>574</v>
      </c>
      <c r="G56" s="48" t="s">
        <v>547</v>
      </c>
      <c r="H56" s="48" t="s">
        <v>494</v>
      </c>
      <c r="I56" s="48" t="s">
        <v>575</v>
      </c>
      <c r="J56" s="48" t="s">
        <v>576</v>
      </c>
      <c r="K56" s="54">
        <v>0</v>
      </c>
    </row>
    <row r="57" spans="1:11">
      <c r="A57" s="50">
        <v>43394</v>
      </c>
      <c r="B57" s="48" t="s">
        <v>289</v>
      </c>
      <c r="C57" s="48" t="s">
        <v>352</v>
      </c>
      <c r="D57" s="48" t="s">
        <v>552</v>
      </c>
      <c r="E57" s="48" t="s">
        <v>7</v>
      </c>
      <c r="F57" s="48" t="s">
        <v>572</v>
      </c>
      <c r="G57" s="48" t="s">
        <v>478</v>
      </c>
      <c r="H57" s="48" t="s">
        <v>494</v>
      </c>
      <c r="I57" s="48" t="s">
        <v>577</v>
      </c>
      <c r="J57" s="48" t="s">
        <v>293</v>
      </c>
      <c r="K57" s="54">
        <v>0</v>
      </c>
    </row>
    <row r="58" spans="1:11">
      <c r="A58" s="50">
        <v>43420</v>
      </c>
      <c r="B58" s="48" t="s">
        <v>289</v>
      </c>
      <c r="C58" s="48" t="s">
        <v>352</v>
      </c>
      <c r="D58" s="48" t="s">
        <v>364</v>
      </c>
      <c r="E58" s="48" t="s">
        <v>2</v>
      </c>
      <c r="F58" s="48" t="s">
        <v>572</v>
      </c>
      <c r="G58" s="48" t="s">
        <v>547</v>
      </c>
      <c r="H58" s="48" t="s">
        <v>494</v>
      </c>
      <c r="I58" s="48" t="s">
        <v>573</v>
      </c>
      <c r="J58" s="48" t="s">
        <v>293</v>
      </c>
      <c r="K58" s="54">
        <v>0</v>
      </c>
    </row>
    <row r="59" spans="1:11">
      <c r="A59" s="50">
        <v>43420</v>
      </c>
      <c r="B59" s="48" t="s">
        <v>289</v>
      </c>
      <c r="C59" s="48" t="s">
        <v>352</v>
      </c>
      <c r="D59" s="48" t="s">
        <v>496</v>
      </c>
      <c r="E59" s="48" t="s">
        <v>2</v>
      </c>
      <c r="F59" s="48" t="s">
        <v>574</v>
      </c>
      <c r="G59" s="48" t="s">
        <v>547</v>
      </c>
      <c r="H59" s="48" t="s">
        <v>494</v>
      </c>
      <c r="I59" s="48" t="s">
        <v>575</v>
      </c>
      <c r="J59" s="48" t="s">
        <v>576</v>
      </c>
      <c r="K59" s="54">
        <v>0</v>
      </c>
    </row>
    <row r="60" spans="1:11">
      <c r="A60" s="50">
        <v>43420</v>
      </c>
      <c r="B60" s="48" t="s">
        <v>289</v>
      </c>
      <c r="C60" s="48" t="s">
        <v>469</v>
      </c>
      <c r="D60" s="48" t="s">
        <v>470</v>
      </c>
      <c r="E60" s="48" t="s">
        <v>2</v>
      </c>
      <c r="F60" s="48" t="s">
        <v>567</v>
      </c>
      <c r="G60" s="48" t="s">
        <v>547</v>
      </c>
      <c r="H60" s="48" t="s">
        <v>494</v>
      </c>
      <c r="I60" s="48" t="s">
        <v>568</v>
      </c>
      <c r="J60" s="48" t="s">
        <v>578</v>
      </c>
      <c r="K60" s="54">
        <v>0</v>
      </c>
    </row>
    <row r="61" spans="1:11">
      <c r="A61" s="50">
        <v>43420</v>
      </c>
      <c r="B61" s="48" t="s">
        <v>289</v>
      </c>
      <c r="C61" s="48" t="s">
        <v>469</v>
      </c>
      <c r="D61" s="48" t="s">
        <v>496</v>
      </c>
      <c r="E61" s="48" t="s">
        <v>2</v>
      </c>
      <c r="F61" s="48" t="s">
        <v>567</v>
      </c>
      <c r="G61" s="48" t="s">
        <v>547</v>
      </c>
      <c r="H61" s="48" t="s">
        <v>494</v>
      </c>
      <c r="I61" s="48" t="s">
        <v>570</v>
      </c>
      <c r="J61" s="48" t="s">
        <v>293</v>
      </c>
      <c r="K61" s="54">
        <v>0</v>
      </c>
    </row>
    <row r="62" spans="1:11">
      <c r="A62" s="50">
        <v>43420</v>
      </c>
      <c r="B62" s="48" t="s">
        <v>289</v>
      </c>
      <c r="C62" s="48" t="s">
        <v>469</v>
      </c>
      <c r="D62" s="48" t="s">
        <v>631</v>
      </c>
      <c r="E62" s="48" t="s">
        <v>2</v>
      </c>
      <c r="F62" s="48" t="s">
        <v>567</v>
      </c>
      <c r="G62" s="48" t="s">
        <v>547</v>
      </c>
      <c r="H62" s="48" t="s">
        <v>494</v>
      </c>
      <c r="I62" s="48" t="s">
        <v>571</v>
      </c>
      <c r="J62" s="48" t="s">
        <v>293</v>
      </c>
      <c r="K62" s="54">
        <v>0</v>
      </c>
    </row>
    <row r="63" spans="1:11">
      <c r="A63" s="50">
        <v>43568</v>
      </c>
      <c r="B63" s="48" t="s">
        <v>289</v>
      </c>
      <c r="C63" s="48" t="s">
        <v>352</v>
      </c>
      <c r="D63" s="48" t="s">
        <v>636</v>
      </c>
      <c r="E63" s="48" t="s">
        <v>2</v>
      </c>
      <c r="F63" s="48" t="s">
        <v>367</v>
      </c>
      <c r="G63" s="48" t="s">
        <v>478</v>
      </c>
      <c r="H63" s="48" t="s">
        <v>486</v>
      </c>
      <c r="I63" s="48" t="s">
        <v>599</v>
      </c>
      <c r="J63" s="48" t="s">
        <v>616</v>
      </c>
      <c r="K63" s="54">
        <v>0</v>
      </c>
    </row>
    <row r="64" spans="1:11">
      <c r="A64" s="50">
        <v>43572</v>
      </c>
      <c r="B64" s="48" t="s">
        <v>289</v>
      </c>
      <c r="C64" s="48" t="s">
        <v>352</v>
      </c>
      <c r="D64" s="48" t="s">
        <v>563</v>
      </c>
      <c r="E64" s="48" t="s">
        <v>7</v>
      </c>
      <c r="F64" s="48" t="s">
        <v>586</v>
      </c>
      <c r="G64" s="48" t="s">
        <v>547</v>
      </c>
      <c r="H64" s="48" t="s">
        <v>494</v>
      </c>
      <c r="I64" s="48" t="s">
        <v>590</v>
      </c>
      <c r="J64" s="48" t="s">
        <v>620</v>
      </c>
      <c r="K64" s="54">
        <v>0</v>
      </c>
    </row>
    <row r="65" spans="1:11">
      <c r="A65" s="50">
        <v>43574</v>
      </c>
      <c r="B65" s="48" t="s">
        <v>289</v>
      </c>
      <c r="C65" s="48" t="s">
        <v>352</v>
      </c>
      <c r="D65" s="48" t="s">
        <v>470</v>
      </c>
      <c r="E65" s="48" t="s">
        <v>7</v>
      </c>
      <c r="F65" s="48" t="s">
        <v>586</v>
      </c>
      <c r="G65" s="48" t="s">
        <v>547</v>
      </c>
      <c r="H65" s="48" t="s">
        <v>494</v>
      </c>
      <c r="I65" s="48" t="s">
        <v>599</v>
      </c>
      <c r="J65" s="48" t="s">
        <v>597</v>
      </c>
      <c r="K65" s="54">
        <v>0</v>
      </c>
    </row>
    <row r="66" spans="1:11">
      <c r="A66" s="50">
        <v>43574</v>
      </c>
      <c r="B66" s="48" t="s">
        <v>289</v>
      </c>
      <c r="C66" s="48" t="s">
        <v>352</v>
      </c>
      <c r="D66" s="48" t="s">
        <v>364</v>
      </c>
      <c r="E66" s="48" t="s">
        <v>7</v>
      </c>
      <c r="F66" s="48" t="s">
        <v>586</v>
      </c>
      <c r="G66" s="48" t="s">
        <v>547</v>
      </c>
      <c r="H66" s="48" t="s">
        <v>494</v>
      </c>
      <c r="I66" s="48" t="s">
        <v>599</v>
      </c>
      <c r="J66" s="48" t="s">
        <v>597</v>
      </c>
      <c r="K66" s="54">
        <v>0</v>
      </c>
    </row>
    <row r="67" spans="1:11">
      <c r="A67" s="50">
        <v>43574</v>
      </c>
      <c r="B67" s="48" t="s">
        <v>289</v>
      </c>
      <c r="C67" s="48" t="s">
        <v>352</v>
      </c>
      <c r="D67" s="48" t="s">
        <v>496</v>
      </c>
      <c r="E67" s="48" t="s">
        <v>7</v>
      </c>
      <c r="F67" s="48" t="s">
        <v>586</v>
      </c>
      <c r="G67" s="48" t="s">
        <v>547</v>
      </c>
      <c r="H67" s="48" t="s">
        <v>494</v>
      </c>
      <c r="I67" s="48" t="s">
        <v>599</v>
      </c>
      <c r="J67" s="48" t="s">
        <v>612</v>
      </c>
      <c r="K67" s="54">
        <v>0</v>
      </c>
    </row>
    <row r="68" spans="1:11">
      <c r="A68" s="50">
        <v>43574</v>
      </c>
      <c r="B68" s="48" t="s">
        <v>289</v>
      </c>
      <c r="C68" s="48" t="s">
        <v>352</v>
      </c>
      <c r="D68" s="48" t="s">
        <v>549</v>
      </c>
      <c r="E68" s="48" t="s">
        <v>7</v>
      </c>
      <c r="F68" s="48" t="s">
        <v>586</v>
      </c>
      <c r="G68" s="48" t="s">
        <v>547</v>
      </c>
      <c r="H68" s="48" t="s">
        <v>494</v>
      </c>
      <c r="I68" s="48" t="s">
        <v>599</v>
      </c>
      <c r="J68" s="48" t="s">
        <v>611</v>
      </c>
      <c r="K68" s="54">
        <v>0</v>
      </c>
    </row>
    <row r="69" spans="1:11">
      <c r="A69" s="50">
        <v>43574</v>
      </c>
      <c r="B69" s="48" t="s">
        <v>289</v>
      </c>
      <c r="C69" s="48" t="s">
        <v>352</v>
      </c>
      <c r="D69" s="48" t="s">
        <v>602</v>
      </c>
      <c r="E69" s="48" t="s">
        <v>7</v>
      </c>
      <c r="F69" s="48" t="s">
        <v>586</v>
      </c>
      <c r="G69" s="48" t="s">
        <v>547</v>
      </c>
      <c r="H69" s="48" t="s">
        <v>494</v>
      </c>
      <c r="I69" s="48" t="s">
        <v>599</v>
      </c>
      <c r="J69" s="48" t="s">
        <v>597</v>
      </c>
      <c r="K69" s="54">
        <v>0</v>
      </c>
    </row>
    <row r="70" spans="1:11">
      <c r="A70" s="50">
        <v>43574</v>
      </c>
      <c r="B70" s="48" t="s">
        <v>289</v>
      </c>
      <c r="C70" s="48" t="s">
        <v>352</v>
      </c>
      <c r="D70" s="48" t="s">
        <v>608</v>
      </c>
      <c r="E70" s="48" t="s">
        <v>7</v>
      </c>
      <c r="F70" s="48" t="s">
        <v>586</v>
      </c>
      <c r="G70" s="48" t="s">
        <v>547</v>
      </c>
      <c r="H70" s="48" t="s">
        <v>494</v>
      </c>
      <c r="I70" s="48" t="s">
        <v>599</v>
      </c>
      <c r="J70" s="48" t="s">
        <v>614</v>
      </c>
      <c r="K70" s="54">
        <v>0</v>
      </c>
    </row>
    <row r="71" spans="1:11">
      <c r="A71" s="50">
        <v>43574</v>
      </c>
      <c r="B71" s="48" t="s">
        <v>289</v>
      </c>
      <c r="C71" s="48" t="s">
        <v>352</v>
      </c>
      <c r="D71" s="48" t="s">
        <v>604</v>
      </c>
      <c r="E71" s="48" t="s">
        <v>7</v>
      </c>
      <c r="F71" s="48" t="s">
        <v>586</v>
      </c>
      <c r="G71" s="48" t="s">
        <v>547</v>
      </c>
      <c r="H71" s="48" t="s">
        <v>494</v>
      </c>
      <c r="I71" s="48" t="s">
        <v>599</v>
      </c>
      <c r="J71" s="48" t="s">
        <v>597</v>
      </c>
      <c r="K71" s="54">
        <v>0</v>
      </c>
    </row>
    <row r="72" spans="1:11">
      <c r="A72" s="50">
        <v>43580</v>
      </c>
      <c r="B72" s="48" t="s">
        <v>289</v>
      </c>
      <c r="C72" s="48" t="s">
        <v>352</v>
      </c>
      <c r="D72" s="48" t="s">
        <v>541</v>
      </c>
      <c r="E72" s="48" t="s">
        <v>7</v>
      </c>
      <c r="F72" s="48" t="s">
        <v>586</v>
      </c>
      <c r="G72" s="48" t="s">
        <v>478</v>
      </c>
      <c r="H72" s="48" t="s">
        <v>494</v>
      </c>
      <c r="I72" s="48" t="s">
        <v>629</v>
      </c>
      <c r="J72" s="48" t="s">
        <v>627</v>
      </c>
      <c r="K72" s="54">
        <v>0</v>
      </c>
    </row>
    <row r="73" spans="1:11">
      <c r="A73" s="50" t="s">
        <v>293</v>
      </c>
      <c r="B73" s="48" t="s">
        <v>293</v>
      </c>
      <c r="C73" s="48" t="s">
        <v>293</v>
      </c>
      <c r="D73" s="48" t="s">
        <v>293</v>
      </c>
      <c r="E73" s="48" t="s">
        <v>293</v>
      </c>
      <c r="F73" s="48" t="s">
        <v>293</v>
      </c>
      <c r="G73" s="48" t="s">
        <v>293</v>
      </c>
      <c r="H73" s="48" t="s">
        <v>293</v>
      </c>
      <c r="I73" s="48" t="s">
        <v>293</v>
      </c>
      <c r="J73" s="48" t="s">
        <v>293</v>
      </c>
      <c r="K73" s="54"/>
    </row>
    <row r="74" spans="1:11">
      <c r="A74" s="50" t="s">
        <v>287</v>
      </c>
      <c r="B74" s="51"/>
      <c r="C74" s="51"/>
      <c r="D74" s="51"/>
      <c r="E74" s="51"/>
      <c r="F74" s="51"/>
      <c r="G74" s="51"/>
      <c r="H74" s="51"/>
      <c r="I74" s="51"/>
      <c r="J74" s="51"/>
      <c r="K74" s="54">
        <v>62.999999999999993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O71"/>
  <sheetViews>
    <sheetView topLeftCell="B37" workbookViewId="0">
      <selection activeCell="F63" sqref="F63"/>
    </sheetView>
  </sheetViews>
  <sheetFormatPr defaultRowHeight="16.5"/>
  <cols>
    <col min="2" max="2" width="11.125" style="41" bestFit="1" customWidth="1"/>
    <col min="3" max="3" width="11.125" style="41" customWidth="1"/>
    <col min="4" max="4" width="11.125" customWidth="1"/>
    <col min="5" max="5" width="13.75" style="28" bestFit="1" customWidth="1"/>
    <col min="6" max="6" width="28.875" style="52" bestFit="1" customWidth="1"/>
    <col min="9" max="9" width="15.625" style="28" bestFit="1" customWidth="1"/>
    <col min="10" max="10" width="12.375" style="28" bestFit="1" customWidth="1"/>
    <col min="11" max="11" width="17.25" bestFit="1" customWidth="1"/>
    <col min="12" max="12" width="12.75" bestFit="1" customWidth="1"/>
    <col min="13" max="13" width="112.25" style="42" customWidth="1"/>
    <col min="14" max="14" width="87.25" style="42" bestFit="1" customWidth="1"/>
    <col min="15" max="15" width="32.625" style="42" bestFit="1" customWidth="1"/>
  </cols>
  <sheetData>
    <row r="3" spans="2:15">
      <c r="B3" s="41" t="s">
        <v>165</v>
      </c>
      <c r="C3" s="41" t="s">
        <v>166</v>
      </c>
      <c r="D3" s="28" t="s">
        <v>124</v>
      </c>
      <c r="E3" s="28" t="s">
        <v>125</v>
      </c>
      <c r="F3" s="52" t="s">
        <v>134</v>
      </c>
      <c r="G3" s="28" t="s">
        <v>332</v>
      </c>
      <c r="H3" s="28" t="s">
        <v>330</v>
      </c>
      <c r="I3" s="28" t="s">
        <v>106</v>
      </c>
      <c r="J3" s="28" t="s">
        <v>156</v>
      </c>
      <c r="K3" s="28" t="s">
        <v>119</v>
      </c>
      <c r="L3" s="28" t="s">
        <v>195</v>
      </c>
      <c r="M3" s="42" t="s">
        <v>99</v>
      </c>
      <c r="N3" s="42" t="s">
        <v>114</v>
      </c>
      <c r="O3" s="42" t="s">
        <v>314</v>
      </c>
    </row>
    <row r="4" spans="2:15" s="44" customFormat="1">
      <c r="B4" s="43">
        <v>41881</v>
      </c>
      <c r="C4" s="43">
        <v>41881</v>
      </c>
      <c r="D4" s="43" t="s">
        <v>128</v>
      </c>
      <c r="E4" s="43" t="s">
        <v>374</v>
      </c>
      <c r="F4" s="53" t="s">
        <v>211</v>
      </c>
      <c r="G4" s="45" t="s">
        <v>100</v>
      </c>
      <c r="H4" s="45" t="s">
        <v>100</v>
      </c>
      <c r="I4" s="45" t="s">
        <v>107</v>
      </c>
      <c r="J4" s="45">
        <f t="shared" ref="J4:J9" si="0">C4-B4</f>
        <v>0</v>
      </c>
      <c r="K4" s="45" t="s">
        <v>151</v>
      </c>
      <c r="L4" s="45" t="s">
        <v>191</v>
      </c>
      <c r="M4" s="46" t="s">
        <v>101</v>
      </c>
      <c r="N4" s="46" t="s">
        <v>104</v>
      </c>
      <c r="O4" s="46"/>
    </row>
    <row r="5" spans="2:15" s="44" customFormat="1">
      <c r="B5" s="43">
        <v>42324</v>
      </c>
      <c r="C5" s="43">
        <v>42348</v>
      </c>
      <c r="D5" s="43" t="s">
        <v>129</v>
      </c>
      <c r="E5" s="43" t="s">
        <v>375</v>
      </c>
      <c r="F5" s="53" t="s">
        <v>212</v>
      </c>
      <c r="G5" s="45" t="s">
        <v>3</v>
      </c>
      <c r="H5" s="45" t="s">
        <v>3</v>
      </c>
      <c r="I5" s="45" t="s">
        <v>108</v>
      </c>
      <c r="J5" s="45">
        <f t="shared" si="0"/>
        <v>24</v>
      </c>
      <c r="K5" s="45" t="s">
        <v>117</v>
      </c>
      <c r="L5" s="45" t="s">
        <v>190</v>
      </c>
      <c r="M5" s="46" t="s">
        <v>189</v>
      </c>
      <c r="N5" s="46" t="s">
        <v>116</v>
      </c>
      <c r="O5" s="46"/>
    </row>
    <row r="6" spans="2:15" s="44" customFormat="1">
      <c r="B6" s="43">
        <v>42434</v>
      </c>
      <c r="C6" s="43">
        <v>42438</v>
      </c>
      <c r="D6" s="43" t="s">
        <v>130</v>
      </c>
      <c r="E6" s="45" t="s">
        <v>375</v>
      </c>
      <c r="F6" s="53" t="s">
        <v>213</v>
      </c>
      <c r="G6" s="45" t="s">
        <v>102</v>
      </c>
      <c r="H6" s="45" t="s">
        <v>102</v>
      </c>
      <c r="I6" s="45" t="s">
        <v>109</v>
      </c>
      <c r="J6" s="45">
        <f t="shared" si="0"/>
        <v>4</v>
      </c>
      <c r="K6" s="45" t="s">
        <v>155</v>
      </c>
      <c r="L6" s="45" t="s">
        <v>192</v>
      </c>
      <c r="M6" s="46" t="s">
        <v>189</v>
      </c>
      <c r="N6" s="46" t="s">
        <v>105</v>
      </c>
      <c r="O6" s="46"/>
    </row>
    <row r="7" spans="2:15" s="44" customFormat="1">
      <c r="B7" s="43">
        <v>42535</v>
      </c>
      <c r="C7" s="43">
        <v>42535</v>
      </c>
      <c r="D7" s="43" t="s">
        <v>131</v>
      </c>
      <c r="E7" s="45" t="s">
        <v>126</v>
      </c>
      <c r="F7" s="53" t="s">
        <v>607</v>
      </c>
      <c r="G7" s="45" t="s">
        <v>103</v>
      </c>
      <c r="H7" s="45" t="s">
        <v>102</v>
      </c>
      <c r="I7" s="45" t="s">
        <v>180</v>
      </c>
      <c r="J7" s="45">
        <f t="shared" si="0"/>
        <v>0</v>
      </c>
      <c r="K7" s="45" t="s">
        <v>151</v>
      </c>
      <c r="L7" s="45" t="s">
        <v>193</v>
      </c>
      <c r="M7" s="46" t="s">
        <v>178</v>
      </c>
      <c r="N7" s="46" t="s">
        <v>179</v>
      </c>
      <c r="O7" s="46"/>
    </row>
    <row r="8" spans="2:15" s="44" customFormat="1">
      <c r="B8" s="43">
        <v>42600</v>
      </c>
      <c r="C8" s="43">
        <v>42600</v>
      </c>
      <c r="D8" s="43" t="s">
        <v>129</v>
      </c>
      <c r="E8" s="45" t="s">
        <v>127</v>
      </c>
      <c r="F8" s="53" t="s">
        <v>110</v>
      </c>
      <c r="G8" s="45" t="s">
        <v>111</v>
      </c>
      <c r="H8" s="45" t="s">
        <v>100</v>
      </c>
      <c r="I8" s="45" t="s">
        <v>112</v>
      </c>
      <c r="J8" s="45">
        <f t="shared" si="0"/>
        <v>0</v>
      </c>
      <c r="K8" s="45" t="s">
        <v>151</v>
      </c>
      <c r="L8" s="45" t="s">
        <v>190</v>
      </c>
      <c r="M8" s="46" t="s">
        <v>203</v>
      </c>
      <c r="N8" s="46" t="s">
        <v>181</v>
      </c>
      <c r="O8" s="46"/>
    </row>
    <row r="9" spans="2:15" s="44" customFormat="1">
      <c r="B9" s="43">
        <v>42615</v>
      </c>
      <c r="C9" s="43">
        <v>42616</v>
      </c>
      <c r="D9" s="43" t="s">
        <v>130</v>
      </c>
      <c r="E9" s="45" t="s">
        <v>376</v>
      </c>
      <c r="F9" s="53" t="s">
        <v>214</v>
      </c>
      <c r="G9" s="45" t="s">
        <v>100</v>
      </c>
      <c r="H9" s="45" t="s">
        <v>100</v>
      </c>
      <c r="I9" s="45" t="s">
        <v>113</v>
      </c>
      <c r="J9" s="45">
        <f t="shared" si="0"/>
        <v>1</v>
      </c>
      <c r="K9" s="45" t="s">
        <v>118</v>
      </c>
      <c r="L9" s="45" t="s">
        <v>194</v>
      </c>
      <c r="M9" s="46" t="s">
        <v>186</v>
      </c>
      <c r="N9" s="46" t="s">
        <v>115</v>
      </c>
      <c r="O9" s="46"/>
    </row>
    <row r="10" spans="2:15" s="44" customFormat="1">
      <c r="B10" s="43">
        <v>42615</v>
      </c>
      <c r="C10" s="43">
        <v>42627</v>
      </c>
      <c r="D10" s="43" t="s">
        <v>132</v>
      </c>
      <c r="E10" s="45" t="s">
        <v>377</v>
      </c>
      <c r="F10" s="53" t="s">
        <v>215</v>
      </c>
      <c r="G10" s="45" t="s">
        <v>100</v>
      </c>
      <c r="H10" s="45" t="s">
        <v>100</v>
      </c>
      <c r="I10" s="45" t="s">
        <v>113</v>
      </c>
      <c r="J10" s="45">
        <v>0</v>
      </c>
      <c r="K10" s="45" t="s">
        <v>152</v>
      </c>
      <c r="L10" s="45" t="s">
        <v>196</v>
      </c>
      <c r="M10" s="46" t="s">
        <v>122</v>
      </c>
      <c r="N10" s="46" t="s">
        <v>123</v>
      </c>
      <c r="O10" s="46"/>
    </row>
    <row r="11" spans="2:15" s="44" customFormat="1">
      <c r="B11" s="43">
        <v>42616</v>
      </c>
      <c r="C11" s="43">
        <v>42617</v>
      </c>
      <c r="D11" s="43" t="s">
        <v>131</v>
      </c>
      <c r="E11" s="45" t="s">
        <v>377</v>
      </c>
      <c r="F11" s="53" t="s">
        <v>216</v>
      </c>
      <c r="G11" s="45" t="s">
        <v>3</v>
      </c>
      <c r="H11" s="45" t="s">
        <v>3</v>
      </c>
      <c r="I11" s="45" t="s">
        <v>137</v>
      </c>
      <c r="J11" s="45">
        <f>C11-B11</f>
        <v>1</v>
      </c>
      <c r="K11" s="45" t="s">
        <v>120</v>
      </c>
      <c r="L11" s="45" t="s">
        <v>194</v>
      </c>
      <c r="M11" s="46" t="s">
        <v>182</v>
      </c>
      <c r="N11" s="46" t="s">
        <v>121</v>
      </c>
      <c r="O11" s="46"/>
    </row>
    <row r="12" spans="2:15" s="44" customFormat="1">
      <c r="B12" s="43">
        <v>42619</v>
      </c>
      <c r="C12" s="43">
        <v>42620</v>
      </c>
      <c r="D12" s="43" t="s">
        <v>129</v>
      </c>
      <c r="E12" s="45" t="s">
        <v>126</v>
      </c>
      <c r="F12" s="53" t="s">
        <v>302</v>
      </c>
      <c r="G12" s="45" t="s">
        <v>3</v>
      </c>
      <c r="H12" s="45" t="s">
        <v>3</v>
      </c>
      <c r="I12" s="45" t="s">
        <v>183</v>
      </c>
      <c r="J12" s="45">
        <v>1</v>
      </c>
      <c r="K12" s="45" t="s">
        <v>152</v>
      </c>
      <c r="L12" s="45" t="s">
        <v>197</v>
      </c>
      <c r="M12" s="46" t="s">
        <v>188</v>
      </c>
      <c r="N12" s="46" t="s">
        <v>146</v>
      </c>
      <c r="O12" s="46"/>
    </row>
    <row r="13" spans="2:15" s="44" customFormat="1">
      <c r="B13" s="43">
        <v>42642</v>
      </c>
      <c r="C13" s="43">
        <v>42642</v>
      </c>
      <c r="D13" s="43" t="s">
        <v>133</v>
      </c>
      <c r="E13" s="45" t="s">
        <v>377</v>
      </c>
      <c r="F13" s="53" t="s">
        <v>211</v>
      </c>
      <c r="G13" s="45" t="s">
        <v>3</v>
      </c>
      <c r="H13" s="45" t="s">
        <v>3</v>
      </c>
      <c r="I13" s="45" t="s">
        <v>137</v>
      </c>
      <c r="J13" s="45">
        <v>0.1</v>
      </c>
      <c r="K13" s="45" t="s">
        <v>153</v>
      </c>
      <c r="L13" s="45" t="s">
        <v>190</v>
      </c>
      <c r="M13" s="46" t="s">
        <v>184</v>
      </c>
      <c r="N13" s="46" t="s">
        <v>136</v>
      </c>
      <c r="O13" s="46"/>
    </row>
    <row r="14" spans="2:15" s="44" customFormat="1">
      <c r="B14" s="43">
        <v>42703</v>
      </c>
      <c r="C14" s="43">
        <v>42704</v>
      </c>
      <c r="D14" s="43" t="s">
        <v>129</v>
      </c>
      <c r="E14" s="45" t="s">
        <v>377</v>
      </c>
      <c r="F14" s="53" t="s">
        <v>212</v>
      </c>
      <c r="G14" s="45" t="s">
        <v>157</v>
      </c>
      <c r="H14" s="45" t="s">
        <v>102</v>
      </c>
      <c r="I14" s="45" t="s">
        <v>158</v>
      </c>
      <c r="J14" s="45">
        <f>C14-B14</f>
        <v>1</v>
      </c>
      <c r="K14" s="45" t="s">
        <v>150</v>
      </c>
      <c r="L14" s="45" t="s">
        <v>198</v>
      </c>
      <c r="M14" s="46" t="s">
        <v>160</v>
      </c>
      <c r="N14" s="46" t="s">
        <v>159</v>
      </c>
      <c r="O14" s="46"/>
    </row>
    <row r="15" spans="2:15" s="44" customFormat="1">
      <c r="B15" s="43">
        <v>42725</v>
      </c>
      <c r="C15" s="43">
        <v>42726</v>
      </c>
      <c r="D15" s="43" t="s">
        <v>140</v>
      </c>
      <c r="E15" s="45" t="s">
        <v>377</v>
      </c>
      <c r="F15" s="53" t="s">
        <v>217</v>
      </c>
      <c r="G15" s="45" t="s">
        <v>111</v>
      </c>
      <c r="H15" s="45" t="s">
        <v>100</v>
      </c>
      <c r="I15" s="45" t="s">
        <v>141</v>
      </c>
      <c r="J15" s="45">
        <f t="shared" ref="J15:J20" si="1">C15-B15</f>
        <v>1</v>
      </c>
      <c r="K15" s="45" t="s">
        <v>142</v>
      </c>
      <c r="L15" s="45" t="s">
        <v>193</v>
      </c>
      <c r="M15" s="46" t="s">
        <v>185</v>
      </c>
      <c r="N15" s="46" t="s">
        <v>147</v>
      </c>
      <c r="O15" s="46"/>
    </row>
    <row r="16" spans="2:15" s="44" customFormat="1">
      <c r="B16" s="43">
        <v>42726</v>
      </c>
      <c r="C16" s="43">
        <v>42726</v>
      </c>
      <c r="D16" s="43" t="s">
        <v>129</v>
      </c>
      <c r="E16" s="45" t="s">
        <v>138</v>
      </c>
      <c r="F16" s="53" t="s">
        <v>218</v>
      </c>
      <c r="G16" s="45" t="s">
        <v>111</v>
      </c>
      <c r="H16" s="45" t="s">
        <v>100</v>
      </c>
      <c r="I16" s="45" t="s">
        <v>139</v>
      </c>
      <c r="J16" s="45">
        <f t="shared" si="1"/>
        <v>0</v>
      </c>
      <c r="K16" s="45" t="s">
        <v>143</v>
      </c>
      <c r="L16" s="45" t="s">
        <v>191</v>
      </c>
      <c r="M16" s="46" t="s">
        <v>187</v>
      </c>
      <c r="N16" s="46" t="s">
        <v>144</v>
      </c>
      <c r="O16" s="46"/>
    </row>
    <row r="17" spans="2:15" s="44" customFormat="1">
      <c r="B17" s="43">
        <v>42738</v>
      </c>
      <c r="C17" s="43">
        <v>42739</v>
      </c>
      <c r="D17" s="43" t="s">
        <v>129</v>
      </c>
      <c r="E17" s="45" t="s">
        <v>138</v>
      </c>
      <c r="F17" s="53" t="s">
        <v>219</v>
      </c>
      <c r="G17" s="45" t="s">
        <v>3</v>
      </c>
      <c r="H17" s="45" t="s">
        <v>3</v>
      </c>
      <c r="I17" s="45" t="s">
        <v>145</v>
      </c>
      <c r="J17" s="45">
        <f t="shared" si="1"/>
        <v>1</v>
      </c>
      <c r="K17" s="45" t="s">
        <v>154</v>
      </c>
      <c r="L17" s="45" t="s">
        <v>199</v>
      </c>
      <c r="M17" s="46" t="s">
        <v>149</v>
      </c>
      <c r="N17" s="46" t="s">
        <v>148</v>
      </c>
      <c r="O17" s="46"/>
    </row>
    <row r="18" spans="2:15" s="44" customFormat="1">
      <c r="B18" s="43">
        <v>42800</v>
      </c>
      <c r="C18" s="43">
        <v>42801</v>
      </c>
      <c r="D18" s="43" t="s">
        <v>129</v>
      </c>
      <c r="E18" s="45" t="s">
        <v>138</v>
      </c>
      <c r="F18" s="53" t="s">
        <v>219</v>
      </c>
      <c r="G18" s="45" t="s">
        <v>161</v>
      </c>
      <c r="H18" s="45" t="s">
        <v>161</v>
      </c>
      <c r="I18" s="45" t="s">
        <v>137</v>
      </c>
      <c r="J18" s="45">
        <f t="shared" si="1"/>
        <v>1</v>
      </c>
      <c r="K18" s="45" t="s">
        <v>162</v>
      </c>
      <c r="L18" s="45" t="s">
        <v>200</v>
      </c>
      <c r="M18" s="46" t="s">
        <v>163</v>
      </c>
      <c r="N18" s="46" t="s">
        <v>202</v>
      </c>
      <c r="O18" s="46"/>
    </row>
    <row r="19" spans="2:15" s="44" customFormat="1">
      <c r="B19" s="43">
        <v>42839</v>
      </c>
      <c r="C19" s="43">
        <v>42840</v>
      </c>
      <c r="D19" s="43" t="s">
        <v>169</v>
      </c>
      <c r="E19" s="45" t="s">
        <v>377</v>
      </c>
      <c r="F19" s="53" t="s">
        <v>220</v>
      </c>
      <c r="G19" s="45" t="s">
        <v>170</v>
      </c>
      <c r="H19" s="45" t="s">
        <v>161</v>
      </c>
      <c r="I19" s="45" t="s">
        <v>177</v>
      </c>
      <c r="J19" s="45">
        <f t="shared" si="1"/>
        <v>1</v>
      </c>
      <c r="K19" s="45" t="s">
        <v>151</v>
      </c>
      <c r="L19" s="45" t="s">
        <v>201</v>
      </c>
      <c r="M19" s="46" t="s">
        <v>205</v>
      </c>
      <c r="N19" s="46"/>
      <c r="O19" s="46"/>
    </row>
    <row r="20" spans="2:15" s="44" customFormat="1">
      <c r="B20" s="43">
        <v>42846</v>
      </c>
      <c r="C20" s="43">
        <v>42851</v>
      </c>
      <c r="D20" s="43" t="s">
        <v>164</v>
      </c>
      <c r="E20" s="45" t="s">
        <v>138</v>
      </c>
      <c r="F20" s="53" t="s">
        <v>303</v>
      </c>
      <c r="G20" s="45" t="s">
        <v>167</v>
      </c>
      <c r="H20" s="45" t="s">
        <v>102</v>
      </c>
      <c r="I20" s="45" t="s">
        <v>168</v>
      </c>
      <c r="J20" s="45">
        <f t="shared" si="1"/>
        <v>5</v>
      </c>
      <c r="K20" s="45" t="s">
        <v>152</v>
      </c>
      <c r="L20" s="45" t="s">
        <v>204</v>
      </c>
      <c r="M20" s="46" t="s">
        <v>206</v>
      </c>
      <c r="N20" s="46" t="s">
        <v>328</v>
      </c>
      <c r="O20" s="46"/>
    </row>
    <row r="21" spans="2:15" s="44" customFormat="1">
      <c r="B21" s="43">
        <v>42861</v>
      </c>
      <c r="C21" s="43">
        <v>42861</v>
      </c>
      <c r="D21" s="43" t="s">
        <v>172</v>
      </c>
      <c r="E21" s="45" t="s">
        <v>173</v>
      </c>
      <c r="F21" s="53" t="s">
        <v>221</v>
      </c>
      <c r="G21" s="45" t="s">
        <v>157</v>
      </c>
      <c r="H21" s="45" t="s">
        <v>102</v>
      </c>
      <c r="I21" s="45" t="s">
        <v>209</v>
      </c>
      <c r="J21" s="45">
        <v>0.5</v>
      </c>
      <c r="K21" s="45" t="s">
        <v>208</v>
      </c>
      <c r="L21" s="45" t="s">
        <v>190</v>
      </c>
      <c r="M21" s="46" t="s">
        <v>207</v>
      </c>
      <c r="N21" s="46"/>
      <c r="O21" s="46"/>
    </row>
    <row r="22" spans="2:15" s="44" customFormat="1">
      <c r="B22" s="43">
        <v>42884</v>
      </c>
      <c r="C22" s="43">
        <v>42885</v>
      </c>
      <c r="D22" s="43" t="s">
        <v>172</v>
      </c>
      <c r="E22" s="45" t="s">
        <v>377</v>
      </c>
      <c r="F22" s="53" t="s">
        <v>220</v>
      </c>
      <c r="G22" s="45" t="s">
        <v>171</v>
      </c>
      <c r="H22" s="45" t="s">
        <v>161</v>
      </c>
      <c r="I22" s="45" t="s">
        <v>229</v>
      </c>
      <c r="J22" s="45">
        <f>C22-B22</f>
        <v>1</v>
      </c>
      <c r="K22" s="45" t="s">
        <v>230</v>
      </c>
      <c r="L22" s="45" t="s">
        <v>231</v>
      </c>
      <c r="M22" s="46" t="s">
        <v>232</v>
      </c>
      <c r="N22" s="46" t="s">
        <v>233</v>
      </c>
      <c r="O22" s="46"/>
    </row>
    <row r="23" spans="2:15" s="44" customFormat="1">
      <c r="B23" s="43">
        <v>42898</v>
      </c>
      <c r="C23" s="43">
        <v>42899</v>
      </c>
      <c r="D23" s="43" t="s">
        <v>131</v>
      </c>
      <c r="E23" s="45" t="s">
        <v>126</v>
      </c>
      <c r="F23" s="53" t="s">
        <v>223</v>
      </c>
      <c r="G23" s="45" t="s">
        <v>157</v>
      </c>
      <c r="H23" s="45" t="s">
        <v>102</v>
      </c>
      <c r="I23" s="45" t="s">
        <v>210</v>
      </c>
      <c r="J23" s="45">
        <f>C23-B23</f>
        <v>1</v>
      </c>
      <c r="K23" s="45" t="s">
        <v>152</v>
      </c>
      <c r="L23" s="45" t="s">
        <v>193</v>
      </c>
      <c r="M23" s="46" t="s">
        <v>222</v>
      </c>
      <c r="N23" s="46"/>
      <c r="O23" s="46"/>
    </row>
    <row r="24" spans="2:15" s="44" customFormat="1">
      <c r="B24" s="43">
        <v>42905</v>
      </c>
      <c r="C24" s="43">
        <v>42906</v>
      </c>
      <c r="D24" s="43" t="s">
        <v>174</v>
      </c>
      <c r="E24" s="45" t="s">
        <v>135</v>
      </c>
      <c r="F24" s="53" t="s">
        <v>304</v>
      </c>
      <c r="G24" s="45" t="s">
        <v>3</v>
      </c>
      <c r="H24" s="45" t="s">
        <v>3</v>
      </c>
      <c r="I24" s="45" t="s">
        <v>183</v>
      </c>
      <c r="J24" s="45">
        <f>C24-B24</f>
        <v>1</v>
      </c>
      <c r="K24" s="45" t="s">
        <v>227</v>
      </c>
      <c r="L24" s="45" t="s">
        <v>226</v>
      </c>
      <c r="M24" s="46" t="s">
        <v>228</v>
      </c>
      <c r="N24" s="46"/>
      <c r="O24" s="46"/>
    </row>
    <row r="25" spans="2:15" s="44" customFormat="1">
      <c r="B25" s="43">
        <v>42953</v>
      </c>
      <c r="C25" s="43">
        <v>42962</v>
      </c>
      <c r="D25" s="43" t="s">
        <v>174</v>
      </c>
      <c r="E25" s="45" t="s">
        <v>377</v>
      </c>
      <c r="F25" s="53" t="s">
        <v>224</v>
      </c>
      <c r="G25" s="45" t="s">
        <v>161</v>
      </c>
      <c r="H25" s="45" t="s">
        <v>161</v>
      </c>
      <c r="I25" s="45" t="s">
        <v>235</v>
      </c>
      <c r="J25" s="45">
        <f>C25-B25-1</f>
        <v>8</v>
      </c>
      <c r="K25" s="45" t="s">
        <v>175</v>
      </c>
      <c r="L25" s="45" t="s">
        <v>234</v>
      </c>
      <c r="M25" s="46" t="s">
        <v>236</v>
      </c>
      <c r="N25" s="46" t="s">
        <v>237</v>
      </c>
      <c r="O25" s="46"/>
    </row>
    <row r="26" spans="2:15" s="44" customFormat="1">
      <c r="B26" s="43">
        <v>42962</v>
      </c>
      <c r="C26" s="43">
        <v>42963</v>
      </c>
      <c r="D26" s="43" t="s">
        <v>129</v>
      </c>
      <c r="E26" s="45" t="s">
        <v>377</v>
      </c>
      <c r="F26" s="53" t="s">
        <v>225</v>
      </c>
      <c r="G26" s="45" t="s">
        <v>176</v>
      </c>
      <c r="H26" s="45" t="s">
        <v>161</v>
      </c>
      <c r="I26" s="45" t="s">
        <v>137</v>
      </c>
      <c r="J26" s="45">
        <f>C26-B26</f>
        <v>1</v>
      </c>
      <c r="K26" s="45" t="s">
        <v>151</v>
      </c>
      <c r="L26" s="45" t="s">
        <v>190</v>
      </c>
      <c r="M26" s="46" t="s">
        <v>238</v>
      </c>
      <c r="N26" s="46"/>
      <c r="O26" s="46"/>
    </row>
    <row r="27" spans="2:15">
      <c r="B27" s="41">
        <v>42993</v>
      </c>
      <c r="C27" s="41">
        <v>42993</v>
      </c>
      <c r="D27" s="43" t="s">
        <v>128</v>
      </c>
      <c r="E27" s="45" t="s">
        <v>239</v>
      </c>
      <c r="F27" s="53" t="s">
        <v>240</v>
      </c>
      <c r="G27" s="45" t="s">
        <v>161</v>
      </c>
      <c r="H27" s="45" t="s">
        <v>161</v>
      </c>
      <c r="I27" s="28" t="s">
        <v>137</v>
      </c>
      <c r="J27" s="28">
        <f>C27-B27</f>
        <v>0</v>
      </c>
      <c r="K27" s="45" t="s">
        <v>230</v>
      </c>
      <c r="L27" s="45" t="s">
        <v>241</v>
      </c>
      <c r="M27" s="42" t="s">
        <v>242</v>
      </c>
      <c r="N27" s="42" t="s">
        <v>243</v>
      </c>
    </row>
    <row r="28" spans="2:15">
      <c r="B28" s="41">
        <v>43039</v>
      </c>
      <c r="C28" s="41">
        <v>43046</v>
      </c>
      <c r="D28" s="43" t="s">
        <v>244</v>
      </c>
      <c r="E28" s="45" t="s">
        <v>377</v>
      </c>
      <c r="F28" s="53" t="s">
        <v>246</v>
      </c>
      <c r="G28" s="45" t="s">
        <v>250</v>
      </c>
      <c r="H28" s="45" t="s">
        <v>102</v>
      </c>
      <c r="I28" s="28" t="s">
        <v>209</v>
      </c>
      <c r="J28" s="28">
        <f>C28-B28</f>
        <v>7</v>
      </c>
      <c r="K28" s="45" t="s">
        <v>255</v>
      </c>
      <c r="L28" s="45" t="s">
        <v>193</v>
      </c>
      <c r="M28" s="42" t="s">
        <v>277</v>
      </c>
    </row>
    <row r="29" spans="2:15">
      <c r="B29" s="41">
        <v>43039</v>
      </c>
      <c r="C29" s="41">
        <v>43039</v>
      </c>
      <c r="D29" s="43" t="s">
        <v>247</v>
      </c>
      <c r="E29" s="45" t="s">
        <v>377</v>
      </c>
      <c r="F29" s="53" t="s">
        <v>248</v>
      </c>
      <c r="G29" s="45" t="s">
        <v>251</v>
      </c>
      <c r="H29" s="45" t="s">
        <v>102</v>
      </c>
      <c r="I29" s="28" t="s">
        <v>253</v>
      </c>
      <c r="J29" s="28">
        <v>0</v>
      </c>
      <c r="K29" s="45" t="s">
        <v>256</v>
      </c>
      <c r="L29" s="45" t="s">
        <v>260</v>
      </c>
      <c r="M29" s="42" t="s">
        <v>258</v>
      </c>
    </row>
    <row r="30" spans="2:15">
      <c r="B30" s="41">
        <v>43039</v>
      </c>
      <c r="C30" s="41">
        <v>43039</v>
      </c>
      <c r="D30" s="43" t="s">
        <v>249</v>
      </c>
      <c r="E30" s="45" t="s">
        <v>377</v>
      </c>
      <c r="F30" s="53" t="s">
        <v>220</v>
      </c>
      <c r="G30" s="45" t="s">
        <v>252</v>
      </c>
      <c r="H30" s="45" t="s">
        <v>102</v>
      </c>
      <c r="I30" s="28" t="s">
        <v>254</v>
      </c>
      <c r="J30" s="28">
        <v>0</v>
      </c>
      <c r="K30" s="45" t="s">
        <v>257</v>
      </c>
      <c r="L30" s="45" t="s">
        <v>190</v>
      </c>
      <c r="M30" s="42" t="s">
        <v>259</v>
      </c>
    </row>
    <row r="31" spans="2:15">
      <c r="B31" s="41">
        <v>43044</v>
      </c>
      <c r="C31" s="41">
        <v>43044</v>
      </c>
      <c r="D31" s="43" t="s">
        <v>128</v>
      </c>
      <c r="E31" s="45" t="s">
        <v>377</v>
      </c>
      <c r="F31" s="53" t="s">
        <v>261</v>
      </c>
      <c r="G31" s="45" t="s">
        <v>265</v>
      </c>
      <c r="H31" s="45" t="s">
        <v>100</v>
      </c>
      <c r="I31" s="28" t="s">
        <v>280</v>
      </c>
      <c r="J31" s="28">
        <f t="shared" ref="J31:J39" si="2">C31-B31</f>
        <v>0</v>
      </c>
      <c r="K31" s="45" t="s">
        <v>269</v>
      </c>
      <c r="L31" s="45" t="s">
        <v>270</v>
      </c>
      <c r="M31" s="42" t="s">
        <v>273</v>
      </c>
    </row>
    <row r="32" spans="2:15">
      <c r="B32" s="41">
        <v>43044</v>
      </c>
      <c r="C32" s="41">
        <v>43044</v>
      </c>
      <c r="D32" s="43" t="s">
        <v>128</v>
      </c>
      <c r="E32" s="45" t="s">
        <v>377</v>
      </c>
      <c r="F32" s="53" t="s">
        <v>262</v>
      </c>
      <c r="G32" s="45" t="s">
        <v>100</v>
      </c>
      <c r="H32" s="45" t="s">
        <v>100</v>
      </c>
      <c r="I32" s="28" t="s">
        <v>107</v>
      </c>
      <c r="J32" s="28">
        <f t="shared" si="2"/>
        <v>0</v>
      </c>
      <c r="K32" s="45" t="s">
        <v>348</v>
      </c>
      <c r="L32" s="45" t="s">
        <v>271</v>
      </c>
      <c r="M32" s="42" t="s">
        <v>349</v>
      </c>
    </row>
    <row r="33" spans="2:15">
      <c r="B33" s="41">
        <v>43065</v>
      </c>
      <c r="C33" s="41">
        <v>43065</v>
      </c>
      <c r="D33" s="43" t="s">
        <v>307</v>
      </c>
      <c r="E33" s="45" t="s">
        <v>377</v>
      </c>
      <c r="F33" s="53" t="s">
        <v>308</v>
      </c>
      <c r="G33" s="45" t="s">
        <v>309</v>
      </c>
      <c r="H33" s="45" t="s">
        <v>100</v>
      </c>
      <c r="I33" s="28" t="s">
        <v>312</v>
      </c>
      <c r="J33" s="28">
        <v>0</v>
      </c>
      <c r="K33" s="45" t="s">
        <v>310</v>
      </c>
      <c r="L33" s="45" t="s">
        <v>311</v>
      </c>
      <c r="M33" s="42" t="s">
        <v>315</v>
      </c>
      <c r="N33" s="42" t="s">
        <v>316</v>
      </c>
      <c r="O33" s="42" t="s">
        <v>313</v>
      </c>
    </row>
    <row r="34" spans="2:15">
      <c r="B34" s="41">
        <v>43074</v>
      </c>
      <c r="C34" s="41">
        <v>43074</v>
      </c>
      <c r="D34" s="43" t="s">
        <v>247</v>
      </c>
      <c r="E34" s="45" t="s">
        <v>377</v>
      </c>
      <c r="F34" s="53" t="s">
        <v>263</v>
      </c>
      <c r="G34" s="45" t="s">
        <v>161</v>
      </c>
      <c r="H34" s="45" t="s">
        <v>161</v>
      </c>
      <c r="I34" s="28" t="s">
        <v>266</v>
      </c>
      <c r="J34" s="28">
        <f t="shared" si="2"/>
        <v>0</v>
      </c>
      <c r="K34" s="45" t="s">
        <v>268</v>
      </c>
      <c r="L34" s="45" t="s">
        <v>272</v>
      </c>
      <c r="M34" s="42" t="s">
        <v>274</v>
      </c>
    </row>
    <row r="35" spans="2:15">
      <c r="B35" s="41">
        <v>43074</v>
      </c>
      <c r="C35" s="41">
        <v>43074</v>
      </c>
      <c r="D35" s="43" t="s">
        <v>128</v>
      </c>
      <c r="E35" s="45" t="s">
        <v>377</v>
      </c>
      <c r="F35" s="53" t="s">
        <v>264</v>
      </c>
      <c r="G35" s="45" t="s">
        <v>161</v>
      </c>
      <c r="H35" s="45" t="s">
        <v>161</v>
      </c>
      <c r="I35" s="28" t="s">
        <v>267</v>
      </c>
      <c r="J35" s="28">
        <f t="shared" si="2"/>
        <v>0</v>
      </c>
      <c r="K35" s="45" t="s">
        <v>268</v>
      </c>
      <c r="L35" s="45" t="s">
        <v>270</v>
      </c>
      <c r="M35" s="42" t="s">
        <v>275</v>
      </c>
    </row>
    <row r="36" spans="2:15">
      <c r="B36" s="41">
        <v>43124</v>
      </c>
      <c r="C36" s="41">
        <v>43125</v>
      </c>
      <c r="D36" s="43" t="s">
        <v>128</v>
      </c>
      <c r="E36" s="45" t="s">
        <v>245</v>
      </c>
      <c r="F36" s="52" t="s">
        <v>305</v>
      </c>
      <c r="G36" s="45" t="s">
        <v>276</v>
      </c>
      <c r="H36" s="45" t="s">
        <v>161</v>
      </c>
      <c r="I36" s="28" t="s">
        <v>229</v>
      </c>
      <c r="J36" s="28">
        <f t="shared" si="2"/>
        <v>1</v>
      </c>
      <c r="K36" s="45" t="s">
        <v>278</v>
      </c>
      <c r="L36" s="45" t="s">
        <v>193</v>
      </c>
      <c r="M36" s="42" t="s">
        <v>279</v>
      </c>
    </row>
    <row r="37" spans="2:15">
      <c r="B37" s="41">
        <v>43133</v>
      </c>
      <c r="C37" s="41">
        <v>43133</v>
      </c>
      <c r="D37" s="43" t="s">
        <v>333</v>
      </c>
      <c r="E37" s="45" t="s">
        <v>334</v>
      </c>
      <c r="F37" s="52" t="s">
        <v>335</v>
      </c>
      <c r="G37" s="45" t="s">
        <v>336</v>
      </c>
      <c r="H37" s="45" t="s">
        <v>337</v>
      </c>
      <c r="I37" s="28" t="s">
        <v>341</v>
      </c>
      <c r="J37" s="28">
        <f t="shared" si="2"/>
        <v>0</v>
      </c>
      <c r="K37" s="45" t="s">
        <v>338</v>
      </c>
      <c r="L37" s="45" t="s">
        <v>339</v>
      </c>
      <c r="M37" s="42" t="s">
        <v>340</v>
      </c>
    </row>
    <row r="38" spans="2:15">
      <c r="B38" s="41">
        <v>43194</v>
      </c>
      <c r="C38" s="41">
        <v>43194</v>
      </c>
      <c r="D38" s="43" t="s">
        <v>321</v>
      </c>
      <c r="E38" s="45" t="s">
        <v>126</v>
      </c>
      <c r="F38" s="52" t="s">
        <v>322</v>
      </c>
      <c r="G38" s="45" t="s">
        <v>309</v>
      </c>
      <c r="H38" s="45" t="s">
        <v>100</v>
      </c>
      <c r="I38" s="28" t="s">
        <v>323</v>
      </c>
      <c r="J38" s="28">
        <f t="shared" si="2"/>
        <v>0</v>
      </c>
      <c r="K38" s="45" t="s">
        <v>327</v>
      </c>
      <c r="L38" s="45" t="s">
        <v>324</v>
      </c>
      <c r="M38" s="42" t="s">
        <v>325</v>
      </c>
      <c r="N38" s="42" t="s">
        <v>326</v>
      </c>
    </row>
    <row r="39" spans="2:15">
      <c r="B39" s="41">
        <v>43201</v>
      </c>
      <c r="C39" s="41">
        <v>43201</v>
      </c>
      <c r="D39" s="43" t="s">
        <v>317</v>
      </c>
      <c r="E39" s="45" t="s">
        <v>126</v>
      </c>
      <c r="F39" s="52" t="s">
        <v>318</v>
      </c>
      <c r="G39" s="45" t="s">
        <v>252</v>
      </c>
      <c r="H39" s="45" t="s">
        <v>102</v>
      </c>
      <c r="I39" s="28" t="s">
        <v>341</v>
      </c>
      <c r="J39" s="28">
        <f t="shared" si="2"/>
        <v>0</v>
      </c>
      <c r="K39" s="45" t="s">
        <v>151</v>
      </c>
      <c r="L39" s="45" t="s">
        <v>319</v>
      </c>
      <c r="M39" s="42" t="s">
        <v>342</v>
      </c>
      <c r="N39" s="42" t="s">
        <v>320</v>
      </c>
    </row>
    <row r="40" spans="2:15">
      <c r="B40" s="41">
        <v>43203</v>
      </c>
      <c r="C40" s="41">
        <v>43205</v>
      </c>
      <c r="D40" s="43" t="s">
        <v>281</v>
      </c>
      <c r="E40" s="45" t="s">
        <v>282</v>
      </c>
      <c r="F40" s="53" t="s">
        <v>306</v>
      </c>
      <c r="G40" s="45" t="s">
        <v>283</v>
      </c>
      <c r="H40" s="45" t="s">
        <v>161</v>
      </c>
      <c r="I40" s="28" t="s">
        <v>137</v>
      </c>
      <c r="J40" s="28">
        <v>0</v>
      </c>
      <c r="K40" s="45" t="s">
        <v>284</v>
      </c>
      <c r="L40" s="45" t="s">
        <v>285</v>
      </c>
      <c r="M40" s="42" t="s">
        <v>286</v>
      </c>
    </row>
    <row r="41" spans="2:15">
      <c r="B41" s="41">
        <v>43235</v>
      </c>
      <c r="C41" s="41">
        <v>43235</v>
      </c>
      <c r="D41" s="43" t="s">
        <v>354</v>
      </c>
      <c r="E41" s="45" t="s">
        <v>355</v>
      </c>
      <c r="F41" s="53" t="s">
        <v>362</v>
      </c>
      <c r="G41" s="45" t="s">
        <v>356</v>
      </c>
      <c r="H41" s="45" t="s">
        <v>357</v>
      </c>
      <c r="I41" s="28" t="s">
        <v>358</v>
      </c>
      <c r="J41" s="28">
        <v>0</v>
      </c>
      <c r="K41" s="45" t="s">
        <v>359</v>
      </c>
      <c r="L41" s="45"/>
      <c r="M41" s="42" t="s">
        <v>361</v>
      </c>
      <c r="N41" s="42" t="s">
        <v>360</v>
      </c>
    </row>
    <row r="42" spans="2:15">
      <c r="B42" s="41">
        <v>43250</v>
      </c>
      <c r="C42" s="41">
        <v>43269</v>
      </c>
      <c r="D42" s="43" t="s">
        <v>344</v>
      </c>
      <c r="E42" s="45" t="s">
        <v>377</v>
      </c>
      <c r="F42" s="53" t="s">
        <v>345</v>
      </c>
      <c r="G42" s="45" t="s">
        <v>346</v>
      </c>
      <c r="H42" s="45" t="s">
        <v>346</v>
      </c>
      <c r="I42" s="28" t="s">
        <v>350</v>
      </c>
      <c r="J42" s="28">
        <v>0</v>
      </c>
      <c r="K42" s="45" t="s">
        <v>152</v>
      </c>
      <c r="L42" s="45"/>
      <c r="M42" s="42" t="s">
        <v>347</v>
      </c>
      <c r="N42" s="42" t="s">
        <v>351</v>
      </c>
    </row>
    <row r="43" spans="2:15">
      <c r="B43" s="41">
        <v>43289</v>
      </c>
      <c r="C43" s="41">
        <v>43290</v>
      </c>
      <c r="D43" s="43" t="s">
        <v>363</v>
      </c>
      <c r="E43" s="45" t="s">
        <v>126</v>
      </c>
      <c r="F43" s="53" t="s">
        <v>365</v>
      </c>
      <c r="G43" s="45" t="s">
        <v>366</v>
      </c>
      <c r="H43" s="45" t="s">
        <v>366</v>
      </c>
      <c r="I43" s="28" t="s">
        <v>368</v>
      </c>
      <c r="J43" s="28">
        <v>0</v>
      </c>
      <c r="K43" s="45" t="s">
        <v>150</v>
      </c>
      <c r="L43" s="45"/>
      <c r="M43" s="42" t="s">
        <v>370</v>
      </c>
      <c r="N43" s="42" t="s">
        <v>372</v>
      </c>
    </row>
    <row r="44" spans="2:15">
      <c r="B44" s="41">
        <v>43307</v>
      </c>
      <c r="C44" s="41">
        <v>43307</v>
      </c>
      <c r="D44" s="43" t="s">
        <v>128</v>
      </c>
      <c r="E44" s="28" t="s">
        <v>373</v>
      </c>
      <c r="F44" s="52" t="s">
        <v>635</v>
      </c>
      <c r="G44" s="45" t="s">
        <v>380</v>
      </c>
      <c r="H44" s="45" t="s">
        <v>100</v>
      </c>
      <c r="I44" s="28" t="s">
        <v>382</v>
      </c>
      <c r="J44" s="28">
        <v>0.3</v>
      </c>
      <c r="K44" s="45" t="s">
        <v>384</v>
      </c>
      <c r="L44" s="45" t="s">
        <v>270</v>
      </c>
      <c r="M44" s="42" t="s">
        <v>386</v>
      </c>
    </row>
    <row r="45" spans="2:15">
      <c r="B45" s="41">
        <v>43307</v>
      </c>
      <c r="C45" s="41">
        <v>43307</v>
      </c>
      <c r="D45" s="43" t="s">
        <v>363</v>
      </c>
      <c r="E45" s="28" t="s">
        <v>379</v>
      </c>
      <c r="F45" s="52" t="s">
        <v>378</v>
      </c>
      <c r="G45" s="45" t="s">
        <v>100</v>
      </c>
      <c r="H45" s="45" t="s">
        <v>381</v>
      </c>
      <c r="I45" s="28" t="s">
        <v>383</v>
      </c>
      <c r="J45" s="28">
        <v>0.3</v>
      </c>
      <c r="K45" s="45" t="s">
        <v>385</v>
      </c>
      <c r="L45" s="45" t="s">
        <v>270</v>
      </c>
      <c r="M45" s="42" t="s">
        <v>387</v>
      </c>
    </row>
    <row r="46" spans="2:15">
      <c r="B46" s="41">
        <v>43311</v>
      </c>
      <c r="C46" s="41">
        <v>43311</v>
      </c>
      <c r="D46" s="43" t="s">
        <v>419</v>
      </c>
      <c r="E46" s="28" t="s">
        <v>126</v>
      </c>
      <c r="F46" s="52" t="s">
        <v>420</v>
      </c>
      <c r="G46" s="45" t="s">
        <v>421</v>
      </c>
      <c r="H46" s="45" t="s">
        <v>422</v>
      </c>
      <c r="I46" s="28" t="s">
        <v>423</v>
      </c>
      <c r="J46" s="28">
        <v>0</v>
      </c>
      <c r="K46" s="45" t="s">
        <v>424</v>
      </c>
      <c r="L46" s="45" t="s">
        <v>425</v>
      </c>
      <c r="M46" s="42" t="s">
        <v>426</v>
      </c>
    </row>
    <row r="47" spans="2:15">
      <c r="B47" s="41">
        <v>43332</v>
      </c>
      <c r="C47" s="41">
        <v>43333</v>
      </c>
      <c r="D47" s="43" t="s">
        <v>398</v>
      </c>
      <c r="E47" s="28" t="s">
        <v>399</v>
      </c>
      <c r="F47" s="52" t="s">
        <v>400</v>
      </c>
      <c r="G47" s="45" t="s">
        <v>157</v>
      </c>
      <c r="H47" s="45" t="s">
        <v>401</v>
      </c>
      <c r="I47" s="28" t="s">
        <v>402</v>
      </c>
      <c r="J47" s="28">
        <v>0.3</v>
      </c>
      <c r="K47" s="45" t="s">
        <v>151</v>
      </c>
      <c r="L47" s="45" t="s">
        <v>403</v>
      </c>
      <c r="M47" s="42" t="s">
        <v>404</v>
      </c>
      <c r="N47" s="42" t="s">
        <v>405</v>
      </c>
    </row>
    <row r="48" spans="2:15">
      <c r="B48" s="41">
        <v>43368</v>
      </c>
      <c r="C48" s="41">
        <v>43369</v>
      </c>
      <c r="D48" s="43" t="s">
        <v>406</v>
      </c>
      <c r="E48" s="28" t="s">
        <v>407</v>
      </c>
      <c r="F48" s="52" t="s">
        <v>408</v>
      </c>
      <c r="G48" s="45" t="s">
        <v>409</v>
      </c>
      <c r="H48" s="45" t="s">
        <v>3</v>
      </c>
      <c r="I48" s="28" t="s">
        <v>413</v>
      </c>
      <c r="J48" s="28">
        <v>0.5</v>
      </c>
      <c r="K48" s="45" t="s">
        <v>150</v>
      </c>
      <c r="L48" s="45" t="s">
        <v>410</v>
      </c>
      <c r="M48" s="42" t="s">
        <v>418</v>
      </c>
      <c r="N48" s="42" t="s">
        <v>411</v>
      </c>
    </row>
    <row r="49" spans="2:15" s="59" customFormat="1">
      <c r="B49" s="55">
        <v>43386</v>
      </c>
      <c r="C49" s="55">
        <v>43386</v>
      </c>
      <c r="D49" s="55" t="s">
        <v>406</v>
      </c>
      <c r="E49" s="56" t="s">
        <v>434</v>
      </c>
      <c r="F49" s="57" t="s">
        <v>420</v>
      </c>
      <c r="G49" s="56" t="s">
        <v>432</v>
      </c>
      <c r="H49" s="56" t="s">
        <v>433</v>
      </c>
      <c r="I49" s="56" t="s">
        <v>137</v>
      </c>
      <c r="J49" s="56">
        <v>0</v>
      </c>
      <c r="K49" s="56" t="s">
        <v>424</v>
      </c>
      <c r="L49" s="56" t="s">
        <v>270</v>
      </c>
      <c r="M49" s="58" t="s">
        <v>435</v>
      </c>
      <c r="N49" s="58"/>
      <c r="O49" s="58"/>
    </row>
    <row r="50" spans="2:15" s="59" customFormat="1">
      <c r="B50" s="55">
        <v>43391</v>
      </c>
      <c r="C50" s="55">
        <v>43391</v>
      </c>
      <c r="D50" s="55" t="s">
        <v>128</v>
      </c>
      <c r="E50" s="56" t="s">
        <v>373</v>
      </c>
      <c r="F50" s="57" t="s">
        <v>634</v>
      </c>
      <c r="G50" s="56" t="s">
        <v>428</v>
      </c>
      <c r="H50" s="56" t="s">
        <v>102</v>
      </c>
      <c r="I50" s="56" t="s">
        <v>439</v>
      </c>
      <c r="J50" s="56">
        <v>0</v>
      </c>
      <c r="K50" s="56" t="s">
        <v>416</v>
      </c>
      <c r="L50" s="56" t="s">
        <v>462</v>
      </c>
      <c r="M50" s="58" t="s">
        <v>440</v>
      </c>
      <c r="N50" s="58"/>
      <c r="O50" s="58"/>
    </row>
    <row r="51" spans="2:15" s="59" customFormat="1">
      <c r="B51" s="55">
        <v>43391</v>
      </c>
      <c r="C51" s="55">
        <v>43391</v>
      </c>
      <c r="D51" s="55" t="s">
        <v>441</v>
      </c>
      <c r="E51" s="56" t="s">
        <v>373</v>
      </c>
      <c r="F51" s="57" t="s">
        <v>442</v>
      </c>
      <c r="G51" s="56" t="s">
        <v>444</v>
      </c>
      <c r="H51" s="56" t="s">
        <v>102</v>
      </c>
      <c r="I51" s="56" t="s">
        <v>445</v>
      </c>
      <c r="J51" s="56">
        <v>0</v>
      </c>
      <c r="K51" s="56" t="s">
        <v>384</v>
      </c>
      <c r="L51" s="56" t="s">
        <v>270</v>
      </c>
      <c r="M51" s="58" t="s">
        <v>448</v>
      </c>
      <c r="N51" s="58" t="s">
        <v>449</v>
      </c>
      <c r="O51" s="58"/>
    </row>
    <row r="52" spans="2:15" s="59" customFormat="1">
      <c r="B52" s="55">
        <v>43391</v>
      </c>
      <c r="C52" s="55">
        <v>43391</v>
      </c>
      <c r="D52" s="55" t="s">
        <v>441</v>
      </c>
      <c r="E52" s="56" t="s">
        <v>373</v>
      </c>
      <c r="F52" s="57" t="s">
        <v>443</v>
      </c>
      <c r="G52" s="56" t="s">
        <v>102</v>
      </c>
      <c r="H52" s="56" t="s">
        <v>102</v>
      </c>
      <c r="I52" s="56" t="s">
        <v>439</v>
      </c>
      <c r="J52" s="56">
        <v>0</v>
      </c>
      <c r="K52" s="56" t="s">
        <v>446</v>
      </c>
      <c r="L52" s="56" t="s">
        <v>270</v>
      </c>
      <c r="M52" s="58" t="s">
        <v>447</v>
      </c>
      <c r="N52" s="58"/>
      <c r="O52" s="58"/>
    </row>
    <row r="53" spans="2:15" s="59" customFormat="1" ht="15.75" customHeight="1">
      <c r="B53" s="55">
        <v>43391</v>
      </c>
      <c r="C53" s="55">
        <v>43391</v>
      </c>
      <c r="D53" s="56" t="s">
        <v>414</v>
      </c>
      <c r="E53" s="56" t="s">
        <v>415</v>
      </c>
      <c r="F53" s="57" t="s">
        <v>412</v>
      </c>
      <c r="G53" s="56" t="s">
        <v>427</v>
      </c>
      <c r="H53" s="56" t="s">
        <v>102</v>
      </c>
      <c r="I53" s="56" t="s">
        <v>436</v>
      </c>
      <c r="J53" s="56">
        <v>0</v>
      </c>
      <c r="K53" s="56" t="s">
        <v>151</v>
      </c>
      <c r="L53" s="56" t="s">
        <v>417</v>
      </c>
      <c r="M53" s="58" t="s">
        <v>437</v>
      </c>
      <c r="N53" s="58" t="s">
        <v>438</v>
      </c>
      <c r="O53" s="58"/>
    </row>
    <row r="54" spans="2:15" s="59" customFormat="1">
      <c r="B54" s="55">
        <v>43393</v>
      </c>
      <c r="C54" s="55">
        <v>43393</v>
      </c>
      <c r="D54" s="55" t="s">
        <v>441</v>
      </c>
      <c r="E54" s="56" t="s">
        <v>455</v>
      </c>
      <c r="F54" s="57" t="s">
        <v>454</v>
      </c>
      <c r="G54" s="56" t="s">
        <v>102</v>
      </c>
      <c r="H54" s="56" t="s">
        <v>102</v>
      </c>
      <c r="I54" s="56" t="s">
        <v>457</v>
      </c>
      <c r="J54" s="56">
        <v>0</v>
      </c>
      <c r="K54" s="56" t="s">
        <v>459</v>
      </c>
      <c r="L54" s="56" t="s">
        <v>460</v>
      </c>
      <c r="M54" s="58" t="s">
        <v>464</v>
      </c>
      <c r="N54" s="58"/>
      <c r="O54" s="58"/>
    </row>
    <row r="55" spans="2:15" s="59" customFormat="1">
      <c r="B55" s="55">
        <v>43394</v>
      </c>
      <c r="C55" s="55">
        <v>43394</v>
      </c>
      <c r="D55" s="55" t="s">
        <v>441</v>
      </c>
      <c r="E55" s="56" t="s">
        <v>456</v>
      </c>
      <c r="F55" s="57" t="s">
        <v>215</v>
      </c>
      <c r="G55" s="56" t="s">
        <v>102</v>
      </c>
      <c r="H55" s="56" t="s">
        <v>102</v>
      </c>
      <c r="I55" s="56" t="s">
        <v>458</v>
      </c>
      <c r="J55" s="56">
        <v>0</v>
      </c>
      <c r="K55" s="56" t="s">
        <v>384</v>
      </c>
      <c r="L55" s="56" t="s">
        <v>461</v>
      </c>
      <c r="M55" s="58" t="s">
        <v>465</v>
      </c>
      <c r="N55" s="58" t="s">
        <v>466</v>
      </c>
      <c r="O55" s="58"/>
    </row>
    <row r="56" spans="2:15" s="59" customFormat="1">
      <c r="B56" s="55">
        <v>43394</v>
      </c>
      <c r="C56" s="55">
        <v>43394</v>
      </c>
      <c r="D56" s="55" t="s">
        <v>431</v>
      </c>
      <c r="E56" s="56" t="s">
        <v>126</v>
      </c>
      <c r="F56" s="57" t="s">
        <v>420</v>
      </c>
      <c r="G56" s="56" t="s">
        <v>429</v>
      </c>
      <c r="H56" s="56" t="s">
        <v>102</v>
      </c>
      <c r="I56" s="56" t="s">
        <v>457</v>
      </c>
      <c r="J56" s="56">
        <v>0</v>
      </c>
      <c r="K56" s="56" t="s">
        <v>424</v>
      </c>
      <c r="L56" s="56" t="s">
        <v>425</v>
      </c>
      <c r="M56" s="58" t="s">
        <v>430</v>
      </c>
      <c r="N56" s="58"/>
      <c r="O56" s="58"/>
    </row>
    <row r="57" spans="2:15" s="44" customFormat="1">
      <c r="B57" s="43">
        <v>43420</v>
      </c>
      <c r="C57" s="43">
        <v>43420</v>
      </c>
      <c r="D57" s="43" t="s">
        <v>128</v>
      </c>
      <c r="E57" s="45" t="s">
        <v>373</v>
      </c>
      <c r="F57" s="53" t="s">
        <v>632</v>
      </c>
      <c r="G57" s="45" t="s">
        <v>451</v>
      </c>
      <c r="H57" s="45" t="s">
        <v>453</v>
      </c>
      <c r="I57" s="45" t="s">
        <v>439</v>
      </c>
      <c r="J57" s="45">
        <v>0</v>
      </c>
      <c r="K57" s="45" t="s">
        <v>384</v>
      </c>
      <c r="L57" s="45" t="s">
        <v>463</v>
      </c>
      <c r="M57" s="46" t="s">
        <v>440</v>
      </c>
      <c r="N57" s="46"/>
      <c r="O57" s="46"/>
    </row>
    <row r="58" spans="2:15" s="44" customFormat="1">
      <c r="B58" s="43">
        <v>43420</v>
      </c>
      <c r="C58" s="43">
        <v>43420</v>
      </c>
      <c r="D58" s="43" t="s">
        <v>441</v>
      </c>
      <c r="E58" s="45" t="s">
        <v>373</v>
      </c>
      <c r="F58" s="53" t="s">
        <v>442</v>
      </c>
      <c r="G58" s="45" t="s">
        <v>452</v>
      </c>
      <c r="H58" s="45" t="s">
        <v>161</v>
      </c>
      <c r="I58" s="45" t="s">
        <v>445</v>
      </c>
      <c r="J58" s="45">
        <v>0</v>
      </c>
      <c r="K58" s="45" t="s">
        <v>384</v>
      </c>
      <c r="L58" s="45" t="s">
        <v>463</v>
      </c>
      <c r="M58" s="46" t="s">
        <v>448</v>
      </c>
      <c r="N58" s="46" t="s">
        <v>450</v>
      </c>
      <c r="O58" s="46"/>
    </row>
    <row r="59" spans="2:15" s="44" customFormat="1">
      <c r="B59" s="43">
        <v>43420</v>
      </c>
      <c r="C59" s="43">
        <v>43420</v>
      </c>
      <c r="D59" s="43" t="s">
        <v>441</v>
      </c>
      <c r="E59" s="45" t="s">
        <v>373</v>
      </c>
      <c r="F59" s="53" t="s">
        <v>443</v>
      </c>
      <c r="G59" s="45" t="s">
        <v>161</v>
      </c>
      <c r="H59" s="45" t="s">
        <v>161</v>
      </c>
      <c r="I59" s="45" t="s">
        <v>439</v>
      </c>
      <c r="J59" s="45">
        <v>0</v>
      </c>
      <c r="K59" s="45" t="s">
        <v>446</v>
      </c>
      <c r="L59" s="45" t="s">
        <v>463</v>
      </c>
      <c r="M59" s="46" t="s">
        <v>447</v>
      </c>
      <c r="N59" s="46"/>
      <c r="O59" s="46"/>
    </row>
    <row r="60" spans="2:15" s="44" customFormat="1">
      <c r="B60" s="43">
        <v>43420</v>
      </c>
      <c r="C60" s="43">
        <v>43420</v>
      </c>
      <c r="D60" s="43" t="s">
        <v>441</v>
      </c>
      <c r="E60" s="45" t="s">
        <v>455</v>
      </c>
      <c r="F60" s="53" t="s">
        <v>454</v>
      </c>
      <c r="G60" s="45" t="s">
        <v>161</v>
      </c>
      <c r="H60" s="45" t="s">
        <v>579</v>
      </c>
      <c r="I60" s="45" t="s">
        <v>457</v>
      </c>
      <c r="J60" s="45">
        <v>0</v>
      </c>
      <c r="K60" s="45" t="s">
        <v>459</v>
      </c>
      <c r="L60" s="45" t="s">
        <v>460</v>
      </c>
      <c r="M60" s="46" t="s">
        <v>464</v>
      </c>
      <c r="N60" s="46"/>
      <c r="O60" s="46"/>
    </row>
    <row r="61" spans="2:15" s="59" customFormat="1">
      <c r="B61" s="55">
        <v>43420</v>
      </c>
      <c r="C61" s="55">
        <v>43420</v>
      </c>
      <c r="D61" s="55" t="s">
        <v>128</v>
      </c>
      <c r="E61" s="56" t="s">
        <v>126</v>
      </c>
      <c r="F61" s="57" t="s">
        <v>215</v>
      </c>
      <c r="G61" s="56" t="s">
        <v>580</v>
      </c>
      <c r="H61" s="56" t="s">
        <v>3</v>
      </c>
      <c r="I61" s="56" t="s">
        <v>458</v>
      </c>
      <c r="J61" s="56">
        <v>0</v>
      </c>
      <c r="K61" s="56" t="s">
        <v>384</v>
      </c>
      <c r="L61" s="56" t="s">
        <v>461</v>
      </c>
      <c r="M61" s="58" t="s">
        <v>465</v>
      </c>
      <c r="N61" s="58" t="s">
        <v>466</v>
      </c>
      <c r="O61" s="58"/>
    </row>
    <row r="62" spans="2:15">
      <c r="B62" s="41">
        <v>43568</v>
      </c>
      <c r="C62" s="41">
        <v>43568</v>
      </c>
      <c r="D62" s="43" t="s">
        <v>592</v>
      </c>
      <c r="E62" s="28" t="s">
        <v>126</v>
      </c>
      <c r="F62" s="52" t="s">
        <v>637</v>
      </c>
      <c r="G62" s="45" t="s">
        <v>3</v>
      </c>
      <c r="H62" s="45" t="s">
        <v>3</v>
      </c>
      <c r="I62" s="28" t="s">
        <v>610</v>
      </c>
      <c r="J62" s="28">
        <v>0</v>
      </c>
      <c r="K62" s="45" t="s">
        <v>619</v>
      </c>
      <c r="L62" s="45" t="s">
        <v>618</v>
      </c>
      <c r="M62" s="42" t="s">
        <v>600</v>
      </c>
      <c r="N62" s="42" t="s">
        <v>617</v>
      </c>
    </row>
    <row r="63" spans="2:15">
      <c r="B63" s="41">
        <v>43572</v>
      </c>
      <c r="C63" s="41">
        <v>43572</v>
      </c>
      <c r="D63" s="43" t="s">
        <v>581</v>
      </c>
      <c r="E63" s="28" t="s">
        <v>582</v>
      </c>
      <c r="F63" s="52" t="s">
        <v>583</v>
      </c>
      <c r="G63" s="45" t="s">
        <v>584</v>
      </c>
      <c r="H63" s="45" t="s">
        <v>585</v>
      </c>
      <c r="I63" s="28" t="s">
        <v>587</v>
      </c>
      <c r="J63" s="28">
        <v>0</v>
      </c>
      <c r="K63" s="45" t="s">
        <v>588</v>
      </c>
      <c r="L63" s="45" t="s">
        <v>589</v>
      </c>
      <c r="M63" s="42" t="s">
        <v>591</v>
      </c>
      <c r="N63" s="42" t="s">
        <v>621</v>
      </c>
    </row>
    <row r="64" spans="2:15">
      <c r="B64" s="41">
        <v>43574</v>
      </c>
      <c r="C64" s="41">
        <v>43574</v>
      </c>
      <c r="D64" s="43" t="s">
        <v>592</v>
      </c>
      <c r="E64" s="28" t="s">
        <v>126</v>
      </c>
      <c r="F64" s="52" t="s">
        <v>601</v>
      </c>
      <c r="G64" s="45" t="s">
        <v>593</v>
      </c>
      <c r="H64" s="45" t="s">
        <v>594</v>
      </c>
      <c r="I64" s="28" t="s">
        <v>595</v>
      </c>
      <c r="J64" s="28">
        <v>0</v>
      </c>
      <c r="K64" s="45" t="s">
        <v>596</v>
      </c>
      <c r="L64" s="45" t="s">
        <v>589</v>
      </c>
      <c r="M64" s="42" t="s">
        <v>600</v>
      </c>
      <c r="N64" s="42" t="s">
        <v>622</v>
      </c>
    </row>
    <row r="65" spans="2:14">
      <c r="B65" s="41">
        <v>43574</v>
      </c>
      <c r="C65" s="41">
        <v>43574</v>
      </c>
      <c r="D65" s="43" t="s">
        <v>592</v>
      </c>
      <c r="E65" s="28" t="s">
        <v>126</v>
      </c>
      <c r="F65" s="52" t="s">
        <v>212</v>
      </c>
      <c r="G65" s="45" t="s">
        <v>593</v>
      </c>
      <c r="H65" s="45" t="s">
        <v>594</v>
      </c>
      <c r="I65" s="28" t="s">
        <v>595</v>
      </c>
      <c r="J65" s="28">
        <v>0</v>
      </c>
      <c r="K65" s="45" t="s">
        <v>596</v>
      </c>
      <c r="L65" s="45" t="s">
        <v>589</v>
      </c>
      <c r="M65" s="42" t="s">
        <v>600</v>
      </c>
      <c r="N65" s="42" t="s">
        <v>598</v>
      </c>
    </row>
    <row r="66" spans="2:14">
      <c r="B66" s="41">
        <v>43574</v>
      </c>
      <c r="C66" s="41">
        <v>43574</v>
      </c>
      <c r="D66" s="43" t="s">
        <v>592</v>
      </c>
      <c r="E66" s="28" t="s">
        <v>126</v>
      </c>
      <c r="F66" s="52" t="s">
        <v>603</v>
      </c>
      <c r="G66" s="45" t="s">
        <v>593</v>
      </c>
      <c r="H66" s="45" t="s">
        <v>594</v>
      </c>
      <c r="I66" s="28" t="s">
        <v>595</v>
      </c>
      <c r="J66" s="28">
        <v>0</v>
      </c>
      <c r="K66" s="45" t="s">
        <v>596</v>
      </c>
      <c r="L66" s="45" t="s">
        <v>589</v>
      </c>
      <c r="M66" s="42" t="s">
        <v>600</v>
      </c>
      <c r="N66" s="42" t="s">
        <v>598</v>
      </c>
    </row>
    <row r="67" spans="2:14">
      <c r="B67" s="41">
        <v>43574</v>
      </c>
      <c r="C67" s="41">
        <v>43574</v>
      </c>
      <c r="D67" s="43" t="s">
        <v>592</v>
      </c>
      <c r="E67" s="28" t="s">
        <v>126</v>
      </c>
      <c r="F67" s="52" t="s">
        <v>605</v>
      </c>
      <c r="G67" s="45" t="s">
        <v>593</v>
      </c>
      <c r="H67" s="45" t="s">
        <v>594</v>
      </c>
      <c r="I67" s="28" t="s">
        <v>595</v>
      </c>
      <c r="J67" s="28">
        <v>0</v>
      </c>
      <c r="K67" s="45" t="s">
        <v>596</v>
      </c>
      <c r="L67" s="45" t="s">
        <v>589</v>
      </c>
      <c r="M67" s="42" t="s">
        <v>600</v>
      </c>
      <c r="N67" s="42" t="s">
        <v>598</v>
      </c>
    </row>
    <row r="68" spans="2:14">
      <c r="B68" s="41">
        <v>43574</v>
      </c>
      <c r="C68" s="41">
        <v>43574</v>
      </c>
      <c r="D68" s="43" t="s">
        <v>592</v>
      </c>
      <c r="E68" s="28" t="s">
        <v>126</v>
      </c>
      <c r="F68" s="52" t="s">
        <v>606</v>
      </c>
      <c r="G68" s="45" t="s">
        <v>593</v>
      </c>
      <c r="H68" s="45" t="s">
        <v>594</v>
      </c>
      <c r="I68" s="28" t="s">
        <v>595</v>
      </c>
      <c r="J68" s="28">
        <v>0</v>
      </c>
      <c r="K68" s="45" t="s">
        <v>596</v>
      </c>
      <c r="L68" s="45" t="s">
        <v>589</v>
      </c>
      <c r="M68" s="42" t="s">
        <v>600</v>
      </c>
      <c r="N68" s="42" t="s">
        <v>613</v>
      </c>
    </row>
    <row r="69" spans="2:14">
      <c r="B69" s="41">
        <v>43574</v>
      </c>
      <c r="C69" s="41">
        <v>43574</v>
      </c>
      <c r="D69" s="43" t="s">
        <v>592</v>
      </c>
      <c r="E69" s="28" t="s">
        <v>126</v>
      </c>
      <c r="F69" s="52" t="s">
        <v>219</v>
      </c>
      <c r="G69" s="45" t="s">
        <v>593</v>
      </c>
      <c r="H69" s="45" t="s">
        <v>594</v>
      </c>
      <c r="I69" s="28" t="s">
        <v>595</v>
      </c>
      <c r="J69" s="28">
        <v>0</v>
      </c>
      <c r="K69" s="45" t="s">
        <v>596</v>
      </c>
      <c r="L69" s="45" t="s">
        <v>589</v>
      </c>
      <c r="M69" s="42" t="s">
        <v>600</v>
      </c>
      <c r="N69" s="42" t="s">
        <v>598</v>
      </c>
    </row>
    <row r="70" spans="2:14">
      <c r="B70" s="41">
        <v>43574</v>
      </c>
      <c r="C70" s="41">
        <v>43574</v>
      </c>
      <c r="D70" s="43" t="s">
        <v>592</v>
      </c>
      <c r="E70" s="28" t="s">
        <v>126</v>
      </c>
      <c r="F70" s="52" t="s">
        <v>609</v>
      </c>
      <c r="G70" s="45" t="s">
        <v>593</v>
      </c>
      <c r="H70" s="45" t="s">
        <v>594</v>
      </c>
      <c r="I70" s="28" t="s">
        <v>595</v>
      </c>
      <c r="J70" s="28">
        <v>0</v>
      </c>
      <c r="K70" s="45" t="s">
        <v>596</v>
      </c>
      <c r="L70" s="45" t="s">
        <v>589</v>
      </c>
      <c r="M70" s="42" t="s">
        <v>600</v>
      </c>
      <c r="N70" s="42" t="s">
        <v>615</v>
      </c>
    </row>
    <row r="71" spans="2:14">
      <c r="B71" s="41">
        <v>43580</v>
      </c>
      <c r="C71" s="41">
        <v>43580</v>
      </c>
      <c r="D71" s="43" t="s">
        <v>592</v>
      </c>
      <c r="E71" s="28" t="s">
        <v>126</v>
      </c>
      <c r="F71" s="52" t="s">
        <v>623</v>
      </c>
      <c r="G71" s="45" t="s">
        <v>624</v>
      </c>
      <c r="H71" s="45" t="s">
        <v>625</v>
      </c>
      <c r="I71" s="28" t="s">
        <v>587</v>
      </c>
      <c r="J71" s="28">
        <v>0</v>
      </c>
      <c r="K71" s="45" t="s">
        <v>230</v>
      </c>
      <c r="L71" s="45" t="s">
        <v>626</v>
      </c>
      <c r="M71" s="42" t="s">
        <v>630</v>
      </c>
      <c r="N71" s="42" t="s">
        <v>628</v>
      </c>
    </row>
  </sheetData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40"/>
  <sheetViews>
    <sheetView workbookViewId="0">
      <selection activeCell="K34" sqref="K34"/>
    </sheetView>
  </sheetViews>
  <sheetFormatPr defaultRowHeight="16.5"/>
  <cols>
    <col min="2" max="2" width="7.125" bestFit="1" customWidth="1"/>
    <col min="3" max="3" width="9.75" customWidth="1"/>
    <col min="5" max="5" width="30.625" customWidth="1"/>
    <col min="6" max="6" width="7.5" bestFit="1" customWidth="1"/>
    <col min="7" max="7" width="8.5" bestFit="1" customWidth="1"/>
    <col min="8" max="8" width="28.375" customWidth="1"/>
    <col min="9" max="9" width="9" customWidth="1"/>
    <col min="10" max="10" width="9.375" customWidth="1"/>
    <col min="11" max="11" width="24.125" customWidth="1"/>
    <col min="12" max="12" width="7.5" bestFit="1" customWidth="1"/>
    <col min="13" max="13" width="22.25" bestFit="1" customWidth="1"/>
  </cols>
  <sheetData>
    <row r="4" spans="2:13">
      <c r="B4" s="1" t="s">
        <v>5</v>
      </c>
      <c r="C4" s="31"/>
      <c r="D4" s="2" t="s">
        <v>2</v>
      </c>
      <c r="E4" s="34"/>
      <c r="F4" s="35"/>
      <c r="G4" s="2" t="s">
        <v>6</v>
      </c>
      <c r="H4" s="34"/>
      <c r="I4" s="35"/>
      <c r="J4" s="2" t="s">
        <v>7</v>
      </c>
      <c r="K4" s="34"/>
      <c r="L4" s="35"/>
      <c r="M4" s="3" t="s">
        <v>8</v>
      </c>
    </row>
    <row r="5" spans="2:13" ht="16.5" customHeight="1">
      <c r="B5" s="32"/>
      <c r="C5" s="33"/>
      <c r="D5" s="4" t="s">
        <v>1</v>
      </c>
      <c r="E5" s="4" t="s">
        <v>4</v>
      </c>
      <c r="F5" s="4" t="s">
        <v>9</v>
      </c>
      <c r="G5" s="4" t="s">
        <v>1</v>
      </c>
      <c r="H5" s="4" t="s">
        <v>4</v>
      </c>
      <c r="I5" s="4" t="s">
        <v>9</v>
      </c>
      <c r="J5" s="4" t="s">
        <v>1</v>
      </c>
      <c r="K5" s="4" t="s">
        <v>4</v>
      </c>
      <c r="L5" s="4" t="s">
        <v>9</v>
      </c>
      <c r="M5" s="36"/>
    </row>
    <row r="6" spans="2:13" ht="16.5" customHeight="1">
      <c r="B6" s="5" t="s">
        <v>10</v>
      </c>
      <c r="C6" s="9" t="s">
        <v>12</v>
      </c>
      <c r="D6" s="9" t="s">
        <v>13</v>
      </c>
      <c r="E6" s="10" t="s">
        <v>98</v>
      </c>
      <c r="F6" s="9">
        <v>0</v>
      </c>
      <c r="G6" s="11" t="s">
        <v>15</v>
      </c>
      <c r="H6" s="5" t="s">
        <v>16</v>
      </c>
      <c r="I6" s="9">
        <v>1</v>
      </c>
      <c r="J6" s="9" t="s">
        <v>18</v>
      </c>
      <c r="K6" s="13" t="s">
        <v>19</v>
      </c>
      <c r="L6" s="9">
        <v>7</v>
      </c>
      <c r="M6" s="5" t="s">
        <v>20</v>
      </c>
    </row>
    <row r="7" spans="2:13">
      <c r="B7" s="6" t="s">
        <v>11</v>
      </c>
      <c r="C7" s="29"/>
      <c r="D7" s="22"/>
      <c r="E7" s="21"/>
      <c r="F7" s="22"/>
      <c r="G7" s="17"/>
      <c r="H7" s="12" t="s">
        <v>17</v>
      </c>
      <c r="I7" s="22"/>
      <c r="J7" s="22"/>
      <c r="K7" s="19"/>
      <c r="L7" s="22"/>
      <c r="M7" s="12"/>
    </row>
    <row r="8" spans="2:13">
      <c r="B8" s="7"/>
      <c r="C8" s="22"/>
      <c r="D8" s="15" t="s">
        <v>5</v>
      </c>
      <c r="E8" s="14" t="s">
        <v>5</v>
      </c>
      <c r="F8" s="15" t="s">
        <v>5</v>
      </c>
      <c r="G8" s="15" t="s">
        <v>21</v>
      </c>
      <c r="H8" s="16" t="s">
        <v>14</v>
      </c>
      <c r="I8" s="15">
        <v>0</v>
      </c>
      <c r="J8" s="15" t="s">
        <v>5</v>
      </c>
      <c r="K8" s="15" t="s">
        <v>5</v>
      </c>
      <c r="L8" s="15" t="s">
        <v>5</v>
      </c>
      <c r="M8" s="14" t="s">
        <v>5</v>
      </c>
    </row>
    <row r="9" spans="2:13">
      <c r="B9" s="7"/>
      <c r="C9" s="5" t="s">
        <v>0</v>
      </c>
      <c r="D9" s="11" t="s">
        <v>24</v>
      </c>
      <c r="E9" s="5" t="s">
        <v>26</v>
      </c>
      <c r="F9" s="9">
        <v>24</v>
      </c>
      <c r="G9" s="11" t="s">
        <v>28</v>
      </c>
      <c r="H9" s="10" t="s">
        <v>30</v>
      </c>
      <c r="I9" s="9">
        <v>0</v>
      </c>
      <c r="J9" s="11" t="s">
        <v>32</v>
      </c>
      <c r="K9" s="10" t="s">
        <v>34</v>
      </c>
      <c r="L9" s="9" t="s">
        <v>36</v>
      </c>
      <c r="M9" s="5" t="s">
        <v>5</v>
      </c>
    </row>
    <row r="10" spans="2:13">
      <c r="B10" s="7"/>
      <c r="C10" s="6" t="s">
        <v>22</v>
      </c>
      <c r="D10" s="17" t="s">
        <v>25</v>
      </c>
      <c r="E10" s="12" t="s">
        <v>27</v>
      </c>
      <c r="F10" s="22"/>
      <c r="G10" s="17" t="s">
        <v>29</v>
      </c>
      <c r="H10" s="12" t="s">
        <v>31</v>
      </c>
      <c r="I10" s="22"/>
      <c r="J10" s="17" t="s">
        <v>33</v>
      </c>
      <c r="K10" s="12" t="s">
        <v>35</v>
      </c>
      <c r="L10" s="22"/>
      <c r="M10" s="12"/>
    </row>
    <row r="11" spans="2:13">
      <c r="B11" s="7"/>
      <c r="C11" s="6" t="s">
        <v>23</v>
      </c>
      <c r="D11" s="11" t="s">
        <v>28</v>
      </c>
      <c r="E11" s="5" t="s">
        <v>38</v>
      </c>
      <c r="F11" s="9">
        <v>2</v>
      </c>
      <c r="G11" s="11" t="s">
        <v>40</v>
      </c>
      <c r="H11" s="10" t="s">
        <v>30</v>
      </c>
      <c r="I11" s="9">
        <v>1</v>
      </c>
      <c r="J11" s="11" t="s">
        <v>41</v>
      </c>
      <c r="K11" s="5" t="s">
        <v>43</v>
      </c>
      <c r="L11" s="9">
        <v>1</v>
      </c>
      <c r="M11" s="5" t="s">
        <v>5</v>
      </c>
    </row>
    <row r="12" spans="2:13">
      <c r="B12" s="7"/>
      <c r="C12" s="7"/>
      <c r="D12" s="17" t="s">
        <v>37</v>
      </c>
      <c r="E12" s="12" t="s">
        <v>39</v>
      </c>
      <c r="F12" s="22"/>
      <c r="G12" s="18">
        <v>0.97916666666666663</v>
      </c>
      <c r="H12" s="12" t="s">
        <v>31</v>
      </c>
      <c r="I12" s="22"/>
      <c r="J12" s="17" t="s">
        <v>42</v>
      </c>
      <c r="K12" s="12"/>
      <c r="L12" s="22"/>
      <c r="M12" s="12"/>
    </row>
    <row r="13" spans="2:13">
      <c r="B13" s="7"/>
      <c r="C13" s="7"/>
      <c r="D13" s="11" t="s">
        <v>44</v>
      </c>
      <c r="E13" s="10" t="s">
        <v>45</v>
      </c>
      <c r="F13" s="9">
        <v>0</v>
      </c>
      <c r="G13" s="9" t="s">
        <v>21</v>
      </c>
      <c r="H13" s="10" t="s">
        <v>46</v>
      </c>
      <c r="I13" s="9">
        <v>0</v>
      </c>
      <c r="J13" s="9" t="s">
        <v>18</v>
      </c>
      <c r="K13" s="13" t="s">
        <v>47</v>
      </c>
      <c r="L13" s="9">
        <v>0</v>
      </c>
      <c r="M13" s="5" t="s">
        <v>5</v>
      </c>
    </row>
    <row r="14" spans="2:13">
      <c r="B14" s="7"/>
      <c r="C14" s="7"/>
      <c r="D14" s="17"/>
      <c r="E14" s="21"/>
      <c r="F14" s="22"/>
      <c r="G14" s="22"/>
      <c r="H14" s="21"/>
      <c r="I14" s="22"/>
      <c r="J14" s="22"/>
      <c r="K14" s="19" t="s">
        <v>48</v>
      </c>
      <c r="L14" s="22"/>
      <c r="M14" s="12"/>
    </row>
    <row r="15" spans="2:13">
      <c r="B15" s="7"/>
      <c r="C15" s="7"/>
      <c r="D15" s="20" t="s">
        <v>49</v>
      </c>
      <c r="E15" s="16" t="s">
        <v>50</v>
      </c>
      <c r="F15" s="15">
        <v>1</v>
      </c>
      <c r="G15" s="15" t="s">
        <v>51</v>
      </c>
      <c r="H15" s="15" t="s">
        <v>51</v>
      </c>
      <c r="I15" s="15" t="s">
        <v>51</v>
      </c>
      <c r="J15" s="15" t="s">
        <v>51</v>
      </c>
      <c r="K15" s="15" t="s">
        <v>51</v>
      </c>
      <c r="L15" s="15" t="s">
        <v>51</v>
      </c>
      <c r="M15" s="14" t="s">
        <v>5</v>
      </c>
    </row>
    <row r="16" spans="2:13">
      <c r="B16" s="7"/>
      <c r="C16" s="7"/>
      <c r="D16" s="20" t="s">
        <v>52</v>
      </c>
      <c r="E16" s="16" t="s">
        <v>50</v>
      </c>
      <c r="F16" s="15">
        <v>0</v>
      </c>
      <c r="G16" s="15" t="s">
        <v>51</v>
      </c>
      <c r="H16" s="15" t="s">
        <v>51</v>
      </c>
      <c r="I16" s="15" t="s">
        <v>51</v>
      </c>
      <c r="J16" s="15" t="s">
        <v>51</v>
      </c>
      <c r="K16" s="15" t="s">
        <v>51</v>
      </c>
      <c r="L16" s="15" t="s">
        <v>51</v>
      </c>
      <c r="M16" s="14" t="s">
        <v>5</v>
      </c>
    </row>
    <row r="17" spans="2:13">
      <c r="B17" s="7"/>
      <c r="C17" s="7"/>
      <c r="D17" s="11" t="s">
        <v>53</v>
      </c>
      <c r="E17" s="5" t="s">
        <v>54</v>
      </c>
      <c r="F17" s="9">
        <v>8</v>
      </c>
      <c r="G17" s="9" t="s">
        <v>51</v>
      </c>
      <c r="H17" s="9" t="s">
        <v>51</v>
      </c>
      <c r="I17" s="9" t="s">
        <v>51</v>
      </c>
      <c r="J17" s="9" t="s">
        <v>51</v>
      </c>
      <c r="K17" s="9" t="s">
        <v>51</v>
      </c>
      <c r="L17" s="9" t="s">
        <v>51</v>
      </c>
      <c r="M17" s="5" t="s">
        <v>5</v>
      </c>
    </row>
    <row r="18" spans="2:13">
      <c r="B18" s="7"/>
      <c r="C18" s="7"/>
      <c r="D18" s="18">
        <v>0.27083333333333331</v>
      </c>
      <c r="E18" s="12"/>
      <c r="F18" s="22"/>
      <c r="G18" s="22"/>
      <c r="H18" s="22"/>
      <c r="I18" s="22"/>
      <c r="J18" s="22"/>
      <c r="K18" s="22"/>
      <c r="L18" s="22"/>
      <c r="M18" s="12"/>
    </row>
    <row r="19" spans="2:13">
      <c r="B19" s="7"/>
      <c r="C19" s="8"/>
      <c r="D19" s="20" t="s">
        <v>13</v>
      </c>
      <c r="E19" s="16" t="s">
        <v>46</v>
      </c>
      <c r="F19" s="15">
        <v>0</v>
      </c>
      <c r="G19" s="15" t="s">
        <v>5</v>
      </c>
      <c r="H19" s="15" t="s">
        <v>5</v>
      </c>
      <c r="I19" s="15" t="s">
        <v>5</v>
      </c>
      <c r="J19" s="15" t="s">
        <v>5</v>
      </c>
      <c r="K19" s="15" t="s">
        <v>5</v>
      </c>
      <c r="L19" s="15" t="s">
        <v>5</v>
      </c>
      <c r="M19" s="14" t="s">
        <v>5</v>
      </c>
    </row>
    <row r="20" spans="2:13">
      <c r="B20" s="7"/>
      <c r="C20" s="10" t="s">
        <v>55</v>
      </c>
      <c r="D20" s="11" t="s">
        <v>56</v>
      </c>
      <c r="E20" s="5" t="s">
        <v>57</v>
      </c>
      <c r="F20" s="9">
        <v>1</v>
      </c>
      <c r="G20" s="11" t="s">
        <v>58</v>
      </c>
      <c r="H20" s="5" t="s">
        <v>60</v>
      </c>
      <c r="I20" s="9">
        <v>0</v>
      </c>
      <c r="J20" s="9" t="s">
        <v>51</v>
      </c>
      <c r="K20" s="9" t="s">
        <v>51</v>
      </c>
      <c r="L20" s="9" t="s">
        <v>51</v>
      </c>
      <c r="M20" s="5" t="s">
        <v>5</v>
      </c>
    </row>
    <row r="21" spans="2:13">
      <c r="B21" s="8"/>
      <c r="C21" s="21"/>
      <c r="D21" s="17"/>
      <c r="E21" s="12"/>
      <c r="F21" s="22"/>
      <c r="G21" s="17" t="s">
        <v>59</v>
      </c>
      <c r="H21" s="12"/>
      <c r="I21" s="22"/>
      <c r="J21" s="22"/>
      <c r="K21" s="22"/>
      <c r="L21" s="22"/>
      <c r="M21" s="12"/>
    </row>
    <row r="22" spans="2:13">
      <c r="B22" s="5" t="s">
        <v>61</v>
      </c>
      <c r="C22" s="5" t="s">
        <v>63</v>
      </c>
      <c r="D22" s="11" t="s">
        <v>64</v>
      </c>
      <c r="E22" s="10" t="s">
        <v>66</v>
      </c>
      <c r="F22" s="9">
        <v>1</v>
      </c>
      <c r="G22" s="11" t="s">
        <v>51</v>
      </c>
      <c r="H22" s="9" t="s">
        <v>51</v>
      </c>
      <c r="I22" s="9" t="s">
        <v>51</v>
      </c>
      <c r="J22" s="9" t="s">
        <v>51</v>
      </c>
      <c r="K22" s="9" t="s">
        <v>51</v>
      </c>
      <c r="L22" s="9" t="s">
        <v>51</v>
      </c>
      <c r="M22" s="5" t="s">
        <v>5</v>
      </c>
    </row>
    <row r="23" spans="2:13">
      <c r="B23" s="6" t="s">
        <v>62</v>
      </c>
      <c r="C23" s="6"/>
      <c r="D23" s="17" t="s">
        <v>65</v>
      </c>
      <c r="E23" s="21"/>
      <c r="F23" s="22"/>
      <c r="G23" s="17"/>
      <c r="H23" s="22"/>
      <c r="I23" s="22"/>
      <c r="J23" s="22"/>
      <c r="K23" s="22"/>
      <c r="L23" s="22"/>
      <c r="M23" s="12"/>
    </row>
    <row r="24" spans="2:13">
      <c r="B24" s="7"/>
      <c r="C24" s="6"/>
      <c r="D24" s="11" t="s">
        <v>67</v>
      </c>
      <c r="E24" s="10" t="s">
        <v>66</v>
      </c>
      <c r="F24" s="9">
        <v>1</v>
      </c>
      <c r="G24" s="11" t="s">
        <v>51</v>
      </c>
      <c r="H24" s="9" t="s">
        <v>51</v>
      </c>
      <c r="I24" s="9" t="s">
        <v>51</v>
      </c>
      <c r="J24" s="9" t="s">
        <v>51</v>
      </c>
      <c r="K24" s="9" t="s">
        <v>51</v>
      </c>
      <c r="L24" s="9" t="s">
        <v>51</v>
      </c>
      <c r="M24" s="5" t="s">
        <v>5</v>
      </c>
    </row>
    <row r="25" spans="2:13">
      <c r="B25" s="7"/>
      <c r="C25" s="6"/>
      <c r="D25" s="17" t="s">
        <v>68</v>
      </c>
      <c r="E25" s="21"/>
      <c r="F25" s="22"/>
      <c r="G25" s="17"/>
      <c r="H25" s="22"/>
      <c r="I25" s="22"/>
      <c r="J25" s="22"/>
      <c r="K25" s="22"/>
      <c r="L25" s="22"/>
      <c r="M25" s="12"/>
    </row>
    <row r="26" spans="2:13">
      <c r="B26" s="7"/>
      <c r="C26" s="6"/>
      <c r="D26" s="11">
        <v>3.06</v>
      </c>
      <c r="E26" s="5" t="s">
        <v>70</v>
      </c>
      <c r="F26" s="9">
        <v>1</v>
      </c>
      <c r="G26" s="11" t="s">
        <v>51</v>
      </c>
      <c r="H26" s="9" t="s">
        <v>51</v>
      </c>
      <c r="I26" s="9" t="s">
        <v>51</v>
      </c>
      <c r="J26" s="9" t="s">
        <v>51</v>
      </c>
      <c r="K26" s="9" t="s">
        <v>51</v>
      </c>
      <c r="L26" s="9" t="s">
        <v>51</v>
      </c>
      <c r="M26" s="5" t="s">
        <v>5</v>
      </c>
    </row>
    <row r="27" spans="2:13">
      <c r="B27" s="7"/>
      <c r="C27" s="6"/>
      <c r="D27" s="17" t="s">
        <v>69</v>
      </c>
      <c r="E27" s="12" t="s">
        <v>71</v>
      </c>
      <c r="F27" s="22"/>
      <c r="G27" s="17"/>
      <c r="H27" s="22"/>
      <c r="I27" s="22"/>
      <c r="J27" s="22"/>
      <c r="K27" s="22"/>
      <c r="L27" s="22"/>
      <c r="M27" s="12"/>
    </row>
    <row r="28" spans="2:13">
      <c r="B28" s="7"/>
      <c r="C28" s="6"/>
      <c r="D28" s="11">
        <v>6.19</v>
      </c>
      <c r="E28" s="5" t="s">
        <v>73</v>
      </c>
      <c r="F28" s="9">
        <v>0</v>
      </c>
      <c r="G28" s="11" t="s">
        <v>51</v>
      </c>
      <c r="H28" s="9" t="s">
        <v>51</v>
      </c>
      <c r="I28" s="9" t="s">
        <v>51</v>
      </c>
      <c r="J28" s="9" t="s">
        <v>51</v>
      </c>
      <c r="K28" s="9" t="s">
        <v>51</v>
      </c>
      <c r="L28" s="9" t="s">
        <v>51</v>
      </c>
      <c r="M28" s="5" t="s">
        <v>5</v>
      </c>
    </row>
    <row r="29" spans="2:13">
      <c r="B29" s="7"/>
      <c r="C29" s="12"/>
      <c r="D29" s="17" t="s">
        <v>72</v>
      </c>
      <c r="E29" s="12"/>
      <c r="F29" s="22"/>
      <c r="G29" s="17"/>
      <c r="H29" s="22"/>
      <c r="I29" s="22"/>
      <c r="J29" s="22"/>
      <c r="K29" s="22"/>
      <c r="L29" s="22"/>
      <c r="M29" s="12"/>
    </row>
    <row r="30" spans="2:13">
      <c r="B30" s="7"/>
      <c r="C30" s="5" t="s">
        <v>74</v>
      </c>
      <c r="D30" s="9" t="s">
        <v>51</v>
      </c>
      <c r="E30" s="9" t="s">
        <v>51</v>
      </c>
      <c r="F30" s="9" t="s">
        <v>51</v>
      </c>
      <c r="G30" s="9" t="s">
        <v>51</v>
      </c>
      <c r="H30" s="9" t="s">
        <v>51</v>
      </c>
      <c r="I30" s="9" t="s">
        <v>51</v>
      </c>
      <c r="J30" s="9" t="s">
        <v>51</v>
      </c>
      <c r="K30" s="9" t="s">
        <v>51</v>
      </c>
      <c r="L30" s="9" t="s">
        <v>51</v>
      </c>
      <c r="M30" s="5" t="s">
        <v>5</v>
      </c>
    </row>
    <row r="31" spans="2:13">
      <c r="B31" s="7"/>
      <c r="C31" s="21" t="s">
        <v>75</v>
      </c>
      <c r="D31" s="22"/>
      <c r="E31" s="22"/>
      <c r="F31" s="22"/>
      <c r="G31" s="22"/>
      <c r="H31" s="22"/>
      <c r="I31" s="22"/>
      <c r="J31" s="22"/>
      <c r="K31" s="22"/>
      <c r="L31" s="22"/>
      <c r="M31" s="12"/>
    </row>
    <row r="32" spans="2:13" ht="33.75" customHeight="1">
      <c r="B32" s="7"/>
      <c r="C32" s="10" t="s">
        <v>76</v>
      </c>
      <c r="D32" s="9">
        <v>9.15</v>
      </c>
      <c r="E32" s="13" t="s">
        <v>78</v>
      </c>
      <c r="F32" s="9" t="s">
        <v>51</v>
      </c>
      <c r="G32" s="11" t="s">
        <v>80</v>
      </c>
      <c r="H32" s="10" t="s">
        <v>81</v>
      </c>
      <c r="I32" s="9">
        <v>0</v>
      </c>
      <c r="J32" s="11" t="s">
        <v>82</v>
      </c>
      <c r="K32" s="10" t="s">
        <v>83</v>
      </c>
      <c r="L32" s="9">
        <v>0</v>
      </c>
      <c r="M32" s="5" t="s">
        <v>5</v>
      </c>
    </row>
    <row r="33" spans="2:13">
      <c r="B33" s="7"/>
      <c r="C33" s="30"/>
      <c r="D33" s="22" t="s">
        <v>77</v>
      </c>
      <c r="E33" s="19" t="s">
        <v>79</v>
      </c>
      <c r="F33" s="22"/>
      <c r="G33" s="18">
        <v>0.86805555555555547</v>
      </c>
      <c r="H33" s="21"/>
      <c r="I33" s="22"/>
      <c r="J33" s="17" t="s">
        <v>59</v>
      </c>
      <c r="K33" s="21"/>
      <c r="L33" s="22"/>
      <c r="M33" s="12"/>
    </row>
    <row r="34" spans="2:13">
      <c r="B34" s="7"/>
      <c r="C34" s="30"/>
      <c r="D34" s="23" t="s">
        <v>51</v>
      </c>
      <c r="E34" s="23" t="s">
        <v>51</v>
      </c>
      <c r="F34" s="9" t="s">
        <v>51</v>
      </c>
      <c r="G34" s="9" t="s">
        <v>51</v>
      </c>
      <c r="H34" s="9" t="s">
        <v>51</v>
      </c>
      <c r="I34" s="9" t="s">
        <v>5</v>
      </c>
      <c r="J34" s="11" t="s">
        <v>84</v>
      </c>
      <c r="K34" s="10" t="s">
        <v>79</v>
      </c>
      <c r="L34" s="9">
        <v>6</v>
      </c>
      <c r="M34" s="5" t="s">
        <v>86</v>
      </c>
    </row>
    <row r="35" spans="2:13">
      <c r="B35" s="7"/>
      <c r="C35" s="30"/>
      <c r="D35" s="37"/>
      <c r="E35" s="37"/>
      <c r="F35" s="22"/>
      <c r="G35" s="22"/>
      <c r="H35" s="22"/>
      <c r="I35" s="22"/>
      <c r="J35" s="17"/>
      <c r="K35" s="12" t="s">
        <v>85</v>
      </c>
      <c r="L35" s="22"/>
      <c r="M35" s="12" t="s">
        <v>87</v>
      </c>
    </row>
    <row r="36" spans="2:13">
      <c r="B36" s="7"/>
      <c r="C36" s="30"/>
      <c r="D36" s="23" t="s">
        <v>51</v>
      </c>
      <c r="E36" s="23" t="s">
        <v>51</v>
      </c>
      <c r="F36" s="9" t="s">
        <v>51</v>
      </c>
      <c r="G36" s="9" t="s">
        <v>51</v>
      </c>
      <c r="H36" s="9" t="s">
        <v>51</v>
      </c>
      <c r="I36" s="9" t="s">
        <v>5</v>
      </c>
      <c r="J36" s="11" t="s">
        <v>88</v>
      </c>
      <c r="K36" s="10" t="s">
        <v>89</v>
      </c>
      <c r="L36" s="9">
        <v>1</v>
      </c>
      <c r="M36" s="5" t="s">
        <v>91</v>
      </c>
    </row>
    <row r="37" spans="2:13">
      <c r="B37" s="7"/>
      <c r="C37" s="30"/>
      <c r="D37" s="37"/>
      <c r="E37" s="37"/>
      <c r="F37" s="22"/>
      <c r="G37" s="22"/>
      <c r="H37" s="22"/>
      <c r="I37" s="22"/>
      <c r="J37" s="17"/>
      <c r="K37" s="21" t="s">
        <v>90</v>
      </c>
      <c r="L37" s="22"/>
      <c r="M37" s="12"/>
    </row>
    <row r="38" spans="2:13" ht="27">
      <c r="B38" s="7"/>
      <c r="C38" s="21"/>
      <c r="D38" s="24" t="s">
        <v>5</v>
      </c>
      <c r="E38" s="24" t="s">
        <v>5</v>
      </c>
      <c r="F38" s="15" t="s">
        <v>5</v>
      </c>
      <c r="G38" s="15" t="s">
        <v>5</v>
      </c>
      <c r="H38" s="15" t="s">
        <v>5</v>
      </c>
      <c r="I38" s="15" t="s">
        <v>5</v>
      </c>
      <c r="J38" s="20" t="s">
        <v>92</v>
      </c>
      <c r="K38" s="16" t="s">
        <v>93</v>
      </c>
      <c r="L38" s="15">
        <v>1</v>
      </c>
      <c r="M38" s="14" t="s">
        <v>5</v>
      </c>
    </row>
    <row r="39" spans="2:13" ht="25.5">
      <c r="B39" s="8"/>
      <c r="C39" s="16" t="s">
        <v>94</v>
      </c>
      <c r="D39" s="15" t="s">
        <v>51</v>
      </c>
      <c r="E39" s="15" t="s">
        <v>51</v>
      </c>
      <c r="F39" s="15" t="s">
        <v>51</v>
      </c>
      <c r="G39" s="20" t="s">
        <v>95</v>
      </c>
      <c r="H39" s="16" t="s">
        <v>96</v>
      </c>
      <c r="I39" s="15">
        <v>0</v>
      </c>
      <c r="J39" s="15" t="s">
        <v>51</v>
      </c>
      <c r="K39" s="15" t="s">
        <v>51</v>
      </c>
      <c r="L39" s="15" t="s">
        <v>51</v>
      </c>
      <c r="M39" s="14" t="s">
        <v>5</v>
      </c>
    </row>
    <row r="40" spans="2:13" ht="16.5" customHeight="1">
      <c r="B40" s="25" t="s">
        <v>97</v>
      </c>
      <c r="C40" s="38"/>
      <c r="D40" s="26" t="s">
        <v>5</v>
      </c>
      <c r="E40" s="39"/>
      <c r="F40" s="15">
        <v>38</v>
      </c>
      <c r="G40" s="27" t="s">
        <v>5</v>
      </c>
      <c r="H40" s="40"/>
      <c r="I40" s="15">
        <f>SUM(I6:I39)</f>
        <v>2</v>
      </c>
      <c r="J40" s="26" t="s">
        <v>5</v>
      </c>
      <c r="K40" s="39"/>
      <c r="L40" s="15">
        <v>17</v>
      </c>
      <c r="M40" s="14" t="s">
        <v>5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피벗테이블</vt:lpstr>
      <vt:lpstr>돔고장이력</vt:lpstr>
      <vt:lpstr>Dome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marin678</dc:creator>
  <cp:lastModifiedBy>marin678</cp:lastModifiedBy>
  <dcterms:created xsi:type="dcterms:W3CDTF">2018-02-26T05:38:13Z</dcterms:created>
  <dcterms:modified xsi:type="dcterms:W3CDTF">2019-05-20T08:18:15Z</dcterms:modified>
</cp:coreProperties>
</file>