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<sst xmlns="http://schemas.openxmlformats.org/spreadsheetml/2006/main" count="227" uniqueCount="211">
  <si>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</si>
  <si>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</si>
  <si>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</si>
  <si>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</si>
  <si>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</si>
  <si>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</si>
  <si>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</si>
  <si>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</si>
  <si>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</si>
  <si>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</si>
  <si>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</si>
  <si>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</si>
  <si>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</si>
  <si>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</si>
  <si>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</si>
  <si>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</si>
  <si>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</si>
  <si>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</si>
  <si>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</si>
  <si>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</si>
  <si>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</si>
  <si>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</si>
  <si>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</si>
  <si>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</si>
  <si>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</si>
  <si>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</si>
  <si>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</si>
  <si>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</si>
  <si>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</si>
  <si>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</si>
  <si>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</si>
  <si>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</si>
  <si>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</si>
  <si>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</si>
  <si>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</si>
  <si>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</si>
  <si>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</si>
  <si>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</si>
  <si>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</si>
  <si>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</si>
  <si>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</si>
  <si>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</si>
  <si>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</si>
  <si>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</si>
  <si>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</si>
  <si>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</si>
  <si>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</si>
  <si>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</si>
  <si>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</si>
  <si>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</si>
  <si>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</si>
  <si>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</si>
  <si>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</si>
  <si>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</si>
  <si>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</si>
  <si>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</si>
  <si>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</si>
  <si>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</si>
  <si>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</si>
  <si>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</si>
  <si>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</si>
  <si>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</si>
  <si>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</si>
  <si>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</si>
  <si>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</si>
  <si>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</si>
  <si>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</si>
  <si>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</si>
  <si>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</si>
  <si>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</si>
  <si>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</si>
  <si>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</si>
  <si>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</si>
  <si>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</si>
  <si>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</si>
  <si>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</si>
  <si>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</si>
  <si>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</si>
  <si>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</si>
  <si>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</si>
  <si>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</si>
  <si>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</si>
  <si>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</si>
  <si>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</si>
  <si>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</si>
  <si>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</si>
  <si>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</si>
  <si>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</si>
  <si>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</si>
  <si>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</si>
  <si>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</si>
  <si>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</si>
  <si>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</si>
  <si>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</si>
  <si>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</si>
  <si>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</si>
  <si>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</si>
  <si>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</si>
  <si>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</si>
  <si>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</si>
  <si>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</si>
  <si>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</si>
  <si>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</si>
  <si>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</si>
  <si>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</si>
  <si>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</si>
  <si>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</si>
  <si>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</si>
  <si>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</si>
  <si>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</si>
  <si>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</si>
  <si>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</si>
  <si>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</si>
  <si>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</si>
  <si>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</si>
  <si>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</si>
  <si>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</si>
  <si>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</si>
  <si>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</si>
  <si>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</si>
  <si>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</si>
  <si>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</si>
  <si>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</si>
  <si>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</si>
  <si>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</si>
  <si>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</si>
  <si>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</si>
  <si>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</si>
  <si>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</si>
  <si>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</si>
  <si>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</si>
  <si>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</si>
  <si>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</si>
  <si>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</si>
  <si>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</si>
  <si>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</si>
  <si>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</si>
  <si>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</si>
  <si>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</si>
  <si>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</si>
  <si>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</si>
  <si>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</si>
  <si>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</si>
  <si>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</si>
  <si>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</si>
  <si>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</si>
  <si>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</si>
  <si>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</si>
  <si>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</si>
  <si>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</si>
  <si>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</si>
  <si>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</si>
  <si>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</si>
  <si>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</si>
  <si>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</si>
  <si>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</si>
  <si>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</si>
  <si>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</si>
  <si>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</si>
  <si>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</si>
  <si>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</si>
  <si>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</si>
  <si>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</si>
  <si>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</si>
  <si>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</si>
  <si>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</si>
  <si>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</si>
  <si>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</si>
  <si>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</si>
  <si>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</si>
  <si>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</si>
  <si>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</si>
  <si>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</si>
  <si>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</si>
  <si>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</si>
  <si>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</si>
  <si>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</si>
  <si>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</si>
  <si>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</si>
  <si>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</si>
  <si>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</si>
  <si>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</si>
  <si>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</si>
  <si>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</si>
  <si>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</si>
  <si>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</si>
  <si>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</si>
  <si>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</si>
  <si>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</si>
  <si>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</si>
  <si>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</si>
  <si>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</si>
  <si>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</si>
  <si>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</si>
  <si>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/ / / / /</t>
  </si>
  <si>
    <t>임상규</t>
  </si>
  <si>
    <t>ENG</t>
  </si>
  <si>
    <t>CCD 카메라 및 전산장비 정비</t>
  </si>
  <si>
    <t>SE</t>
  </si>
  <si>
    <t>OBS</t>
  </si>
  <si>
    <t>ALL</t>
  </si>
  <si>
    <t>ESE</t>
  </si>
  <si>
    <t>CCD 카메라 듀어 냉각 완료</t>
  </si>
  <si>
    <t xml:space="preserve">Air Dryer 수리 </t>
  </si>
  <si>
    <t>048751-048766 ENG TEST 영상</t>
  </si>
  <si>
    <t>E</t>
  </si>
  <si>
    <t>OBS</t>
  </si>
  <si>
    <t>ICS 및 ICS Spare 구동시험</t>
  </si>
  <si>
    <t>B_048769:3</t>
  </si>
  <si>
    <t>B_048770:3</t>
  </si>
  <si>
    <t>/ / / / /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</si>
</sst>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medium">
        <color theme="1" tint="0.34999001026153564"/>
      </left>
      <right style="thin">
        <color theme="1"/>
      </right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183" fontId="95" fillId="34" borderId="15" xfId="0" applyNumberFormat="1" applyFont="1" applyFill="1" applyBorder="1" applyAlignment="1">
      <alignment horizontal="center" vertical="center"/>
    </xf>
    <xf numFmtId="0" fontId="95" fillId="35" borderId="16" xfId="0" applyFont="1" applyFill="1" applyBorder="1" applyAlignment="1">
      <alignment horizontal="center" vertical="center"/>
    </xf>
    <xf numFmtId="183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9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183" fontId="95" fillId="34" borderId="39" xfId="0" applyNumberFormat="1" applyFont="1" applyFill="1" applyBorder="1" applyAlignment="1">
      <alignment horizontal="center" vertical="center"/>
    </xf>
    <xf numFmtId="0" fontId="95" fillId="35" borderId="40" xfId="0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35" borderId="43" xfId="0" applyNumberFormat="1" applyFont="1" applyFill="1" applyBorder="1" applyAlignment="1">
      <alignment horizontal="center" vertical="center"/>
    </xf>
    <xf numFmtId="183" fontId="95" fillId="0" borderId="44" xfId="0" applyNumberFormat="1" applyFont="1" applyFill="1" applyBorder="1" applyAlignment="1">
      <alignment horizontal="center" vertical="center"/>
    </xf>
    <xf numFmtId="0" fontId="95" fillId="0" borderId="45" xfId="0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6" xfId="0" applyNumberFormat="1" applyFont="1" applyFill="1" applyBorder="1" applyAlignment="1">
      <alignment horizontal="center" vertical="center"/>
    </xf>
    <xf numFmtId="183" fontId="95" fillId="39" borderId="47" xfId="0" applyNumberFormat="1" applyFont="1" applyFill="1" applyBorder="1" applyAlignment="1">
      <alignment horizontal="center" vertical="center"/>
    </xf>
    <xf numFmtId="183" fontId="95" fillId="39" borderId="48" xfId="0" applyNumberFormat="1" applyFont="1" applyFill="1" applyBorder="1" applyAlignment="1">
      <alignment horizontal="center" vertical="center"/>
    </xf>
    <xf numFmtId="183" fontId="95" fillId="39" borderId="49" xfId="0" applyNumberFormat="1" applyFont="1" applyFill="1" applyBorder="1" applyAlignment="1">
      <alignment horizontal="center" vertical="center"/>
    </xf>
    <xf numFmtId="183" fontId="95" fillId="40" borderId="50" xfId="0" applyNumberFormat="1" applyFont="1" applyFill="1" applyBorder="1" applyAlignment="1">
      <alignment horizontal="center" vertical="center"/>
    </xf>
    <xf numFmtId="183" fontId="95" fillId="40" borderId="51" xfId="0" applyNumberFormat="1" applyFont="1" applyFill="1" applyBorder="1" applyAlignment="1">
      <alignment horizontal="center" vertical="center"/>
    </xf>
    <xf numFmtId="183" fontId="95" fillId="35" borderId="52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3" xfId="0" applyFont="1" applyFill="1" applyBorder="1" applyAlignment="1">
      <alignment horizontal="center" vertical="center"/>
    </xf>
    <xf numFmtId="1" fontId="95" fillId="0" borderId="54" xfId="0" applyNumberFormat="1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1" fontId="95" fillId="35" borderId="18" xfId="0" applyNumberFormat="1" applyFont="1" applyFill="1" applyBorder="1" applyAlignment="1">
      <alignment horizontal="center" vertical="center"/>
    </xf>
    <xf numFmtId="187" fontId="95" fillId="37" borderId="55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6" xfId="0" applyNumberFormat="1" applyFont="1" applyFill="1" applyBorder="1" applyAlignment="1">
      <alignment horizontal="center" vertical="center"/>
    </xf>
    <xf numFmtId="193" fontId="107" fillId="34" borderId="15" xfId="0" applyNumberFormat="1" applyFont="1" applyFill="1" applyBorder="1" applyAlignment="1">
      <alignment horizontal="center" vertical="center"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 wrapText="1"/>
    </xf>
    <xf numFmtId="193" fontId="107" fillId="34" borderId="62" xfId="0" applyNumberFormat="1" applyFont="1" applyFill="1" applyBorder="1" applyAlignment="1" quotePrefix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183" fontId="95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7" xfId="0" applyNumberFormat="1" applyFont="1" applyFill="1" applyBorder="1" applyAlignment="1">
      <alignment horizontal="center" vertical="center"/>
    </xf>
    <xf numFmtId="20" fontId="6" fillId="34" borderId="67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95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3" fontId="6" fillId="34" borderId="68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36" borderId="15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3" fontId="6" fillId="40" borderId="50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0" xfId="0" applyNumberFormat="1" applyFont="1" applyFill="1" applyBorder="1" applyAlignment="1">
      <alignment horizontal="center" vertical="center"/>
    </xf>
    <xf numFmtId="193" fontId="8" fillId="34" borderId="70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109" fillId="40" borderId="73" xfId="0" applyNumberFormat="1" applyFont="1" applyFill="1" applyBorder="1" applyAlignment="1">
      <alignment horizontal="center" vertical="center"/>
    </xf>
    <xf numFmtId="183" fontId="109" fillId="34" borderId="15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83" fontId="6" fillId="34" borderId="74" xfId="0" applyNumberFormat="1" applyFont="1" applyFill="1" applyBorder="1" applyAlignment="1">
      <alignment horizontal="center" vertical="center"/>
    </xf>
    <xf numFmtId="0" fontId="104" fillId="0" borderId="63" xfId="0" applyFont="1" applyBorder="1" applyAlignment="1">
      <alignment horizontal="center" vertical="center" wrapText="1"/>
    </xf>
    <xf numFmtId="0" fontId="111" fillId="0" borderId="75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76" xfId="0" applyNumberFormat="1" applyFont="1" applyBorder="1" applyAlignment="1">
      <alignment horizontal="left" vertical="center"/>
    </xf>
    <xf numFmtId="0" fontId="96" fillId="0" borderId="77" xfId="0" applyFont="1" applyBorder="1" applyAlignment="1">
      <alignment horizontal="center" vertical="center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103" fillId="0" borderId="80" xfId="0" applyFont="1" applyBorder="1" applyAlignment="1">
      <alignment horizontal="center" vertical="center"/>
    </xf>
    <xf numFmtId="0" fontId="103" fillId="0" borderId="81" xfId="0" applyFont="1" applyBorder="1" applyAlignment="1">
      <alignment horizontal="center" vertical="center"/>
    </xf>
    <xf numFmtId="0" fontId="103" fillId="0" borderId="82" xfId="0" applyFont="1" applyBorder="1" applyAlignment="1">
      <alignment horizontal="center" vertical="center"/>
    </xf>
    <xf numFmtId="0" fontId="103" fillId="0" borderId="83" xfId="0" applyFont="1" applyBorder="1" applyAlignment="1">
      <alignment horizontal="center" vertical="center"/>
    </xf>
    <xf numFmtId="0" fontId="103" fillId="0" borderId="84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96" fillId="0" borderId="85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09" fillId="41" borderId="86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7" xfId="33" applyNumberFormat="1" applyFont="1" applyFill="1" applyBorder="1" applyAlignment="1">
      <alignment horizontal="left" vertical="center"/>
      <protection/>
    </xf>
    <xf numFmtId="0" fontId="100" fillId="0" borderId="75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8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5" fillId="0" borderId="75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76" xfId="0" applyNumberFormat="1" applyFont="1" applyBorder="1" applyAlignment="1">
      <alignment horizontal="left" vertical="center"/>
    </xf>
    <xf numFmtId="0" fontId="100" fillId="6" borderId="33" xfId="0" applyFont="1" applyFill="1" applyBorder="1" applyAlignment="1">
      <alignment horizontal="center" vertical="center"/>
    </xf>
    <xf numFmtId="0" fontId="100" fillId="6" borderId="90" xfId="0" applyFont="1" applyFill="1" applyBorder="1" applyAlignment="1">
      <alignment horizontal="center" vertical="center"/>
    </xf>
    <xf numFmtId="0" fontId="25" fillId="0" borderId="75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6" xfId="0" applyNumberFormat="1" applyFont="1" applyBorder="1" applyAlignment="1">
      <alignment horizontal="left" vertical="center"/>
    </xf>
    <xf numFmtId="0" fontId="100" fillId="6" borderId="13" xfId="0" applyFont="1" applyFill="1" applyBorder="1" applyAlignment="1">
      <alignment horizontal="center" vertical="center"/>
    </xf>
    <xf numFmtId="0" fontId="109" fillId="41" borderId="91" xfId="33" applyNumberFormat="1" applyFont="1" applyFill="1" applyBorder="1" applyAlignment="1">
      <alignment horizontal="left" vertical="center"/>
      <protection/>
    </xf>
    <xf numFmtId="0" fontId="109" fillId="41" borderId="92" xfId="33" applyNumberFormat="1" applyFont="1" applyFill="1" applyBorder="1" applyAlignment="1">
      <alignment horizontal="left" vertical="center"/>
      <protection/>
    </xf>
    <xf numFmtId="0" fontId="109" fillId="41" borderId="93" xfId="33" applyNumberFormat="1" applyFont="1" applyFill="1" applyBorder="1" applyAlignment="1">
      <alignment horizontal="left" vertical="center"/>
      <protection/>
    </xf>
    <xf numFmtId="0" fontId="104" fillId="0" borderId="62" xfId="0" applyFont="1" applyBorder="1" applyAlignment="1">
      <alignment horizontal="center" vertical="center" wrapText="1"/>
    </xf>
    <xf numFmtId="0" fontId="104" fillId="0" borderId="61" xfId="0" applyFont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/>
    </xf>
    <xf numFmtId="0" fontId="100" fillId="0" borderId="85" xfId="0" applyFont="1" applyFill="1" applyBorder="1" applyAlignment="1">
      <alignment horizontal="center" vertical="center"/>
    </xf>
    <xf numFmtId="0" fontId="100" fillId="0" borderId="94" xfId="0" applyFont="1" applyFill="1" applyBorder="1" applyAlignment="1">
      <alignment horizontal="center" vertical="center"/>
    </xf>
    <xf numFmtId="0" fontId="6" fillId="41" borderId="95" xfId="33" applyNumberFormat="1" applyFont="1" applyFill="1" applyBorder="1" applyAlignment="1">
      <alignment horizontal="left" vertical="center"/>
      <protection/>
    </xf>
    <xf numFmtId="0" fontId="6" fillId="41" borderId="96" xfId="33" applyNumberFormat="1" applyFont="1" applyFill="1" applyBorder="1" applyAlignment="1">
      <alignment horizontal="left" vertical="center"/>
      <protection/>
    </xf>
    <xf numFmtId="0" fontId="6" fillId="41" borderId="97" xfId="33" applyNumberFormat="1" applyFont="1" applyFill="1" applyBorder="1" applyAlignment="1">
      <alignment horizontal="left" vertical="center"/>
      <protection/>
    </xf>
    <xf numFmtId="0" fontId="104" fillId="0" borderId="98" xfId="0" applyFont="1" applyBorder="1" applyAlignment="1">
      <alignment horizontal="center" vertical="center" wrapText="1"/>
    </xf>
    <xf numFmtId="0" fontId="104" fillId="0" borderId="99" xfId="0" applyFont="1" applyBorder="1" applyAlignment="1">
      <alignment horizontal="center" vertical="center" wrapText="1"/>
    </xf>
    <xf numFmtId="14" fontId="105" fillId="0" borderId="80" xfId="0" applyNumberFormat="1" applyFont="1" applyBorder="1" applyAlignment="1">
      <alignment horizontal="left" vertical="center"/>
    </xf>
    <xf numFmtId="0" fontId="105" fillId="0" borderId="81" xfId="0" applyNumberFormat="1" applyFont="1" applyBorder="1" applyAlignment="1">
      <alignment horizontal="left" vertical="center"/>
    </xf>
    <xf numFmtId="0" fontId="105" fillId="0" borderId="82" xfId="0" applyNumberFormat="1" applyFont="1" applyBorder="1" applyAlignment="1">
      <alignment horizontal="left" vertical="center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20" fontId="95" fillId="0" borderId="100" xfId="0" applyNumberFormat="1" applyFont="1" applyBorder="1" applyAlignment="1">
      <alignment horizontal="center" vertical="center"/>
    </xf>
    <xf numFmtId="20" fontId="95" fillId="0" borderId="101" xfId="0" applyNumberFormat="1" applyFont="1" applyBorder="1" applyAlignment="1">
      <alignment horizontal="center" vertical="center"/>
    </xf>
    <xf numFmtId="20" fontId="95" fillId="0" borderId="102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03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04" fillId="0" borderId="104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105" xfId="0" applyFont="1" applyFill="1" applyBorder="1" applyAlignment="1">
      <alignment horizontal="center" vertical="center" wrapText="1"/>
    </xf>
    <xf numFmtId="0" fontId="100" fillId="0" borderId="106" xfId="0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105" xfId="0" applyNumberFormat="1" applyFont="1" applyBorder="1" applyAlignment="1">
      <alignment horizontal="left" vertical="center"/>
    </xf>
    <xf numFmtId="0" fontId="25" fillId="0" borderId="107" xfId="0" applyNumberFormat="1" applyFont="1" applyBorder="1" applyAlignment="1">
      <alignment horizontal="left" vertical="center"/>
    </xf>
    <xf numFmtId="0" fontId="6" fillId="41" borderId="8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7" xfId="33" applyNumberFormat="1" applyFont="1" applyFill="1" applyBorder="1" applyAlignment="1">
      <alignment horizontal="left" vertical="center"/>
      <protection/>
    </xf>
    <xf numFmtId="183" fontId="6" fillId="38" borderId="108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11">
        <v>43392</v>
      </c>
      <c r="D3" s="212"/>
      <c r="E3" s="12"/>
      <c r="F3" s="12"/>
      <c r="G3" s="12"/>
      <c r="H3" s="11"/>
      <c r="I3" s="11"/>
      <c r="J3" s="11"/>
      <c r="K3" s="88" t="s">
        <v>44</v>
      </c>
      <c r="L3" s="114" t="e">
        <f>(M31-(M32+M33))/M31*100</f>
        <v>#DIV/0!</v>
      </c>
      <c r="M3" s="89" t="s">
        <v>45</v>
      </c>
      <c r="N3" s="114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7" t="s">
        <v>1</v>
      </c>
      <c r="N8" s="58" t="s">
        <v>174</v>
      </c>
    </row>
    <row r="9" spans="1:14" s="2" customFormat="1" ht="13.5" customHeight="1">
      <c r="A9" s="11"/>
      <c r="B9" s="17" t="s">
        <v>8</v>
      </c>
      <c r="C9" s="139">
        <v>0.7291666666666666</v>
      </c>
      <c r="D9" s="147"/>
      <c r="E9" s="147">
        <v>7.44</v>
      </c>
      <c r="F9" s="147">
        <v>67.15</v>
      </c>
      <c r="G9" s="148" t="s">
        <v>198</v>
      </c>
      <c r="H9" s="147">
        <v>32.78</v>
      </c>
      <c r="I9" s="149">
        <v>79</v>
      </c>
      <c r="J9" s="150">
        <v>1</v>
      </c>
      <c r="K9" s="11"/>
      <c r="L9" s="21">
        <v>2</v>
      </c>
      <c r="M9" s="57" t="s">
        <v>2</v>
      </c>
      <c r="N9" s="58" t="s">
        <v>175</v>
      </c>
    </row>
    <row r="10" spans="1:15" s="151" customFormat="1" ht="13.5" customHeight="1">
      <c r="A10" s="159"/>
      <c r="B10" s="160" t="s">
        <v>46</v>
      </c>
      <c r="C10" s="139">
        <v>0.9375</v>
      </c>
      <c r="D10" s="147"/>
      <c r="E10" s="147">
        <v>3.86</v>
      </c>
      <c r="F10" s="147">
        <v>81.02</v>
      </c>
      <c r="G10" s="148" t="s">
        <v>201</v>
      </c>
      <c r="H10" s="147">
        <v>46.59</v>
      </c>
      <c r="I10" s="159"/>
      <c r="J10" s="166">
        <v>1</v>
      </c>
      <c r="K10" s="159"/>
      <c r="L10" s="21">
        <v>4</v>
      </c>
      <c r="M10" s="57" t="s">
        <v>40</v>
      </c>
      <c r="N10" s="161" t="s">
        <v>111</v>
      </c>
      <c r="O10" s="162"/>
    </row>
    <row r="11" spans="1:15" s="151" customFormat="1" ht="13.5" customHeight="1" thickBot="1">
      <c r="A11" s="159"/>
      <c r="B11" s="164" t="s">
        <v>9</v>
      </c>
      <c r="C11" s="139">
        <v>0.017361111111111112</v>
      </c>
      <c r="D11" s="168"/>
      <c r="E11" s="168">
        <v>2.56</v>
      </c>
      <c r="F11" s="168">
        <v>92.34</v>
      </c>
      <c r="G11" s="148" t="s">
        <v>205</v>
      </c>
      <c r="H11" s="168">
        <v>45.79</v>
      </c>
      <c r="I11" s="169"/>
      <c r="J11" s="170">
        <v>4</v>
      </c>
      <c r="K11" s="159"/>
      <c r="L11" s="21">
        <v>8</v>
      </c>
      <c r="M11" s="57" t="s">
        <v>3</v>
      </c>
      <c r="N11" s="161"/>
      <c r="O11" s="162"/>
    </row>
    <row r="12" spans="1:15" s="2" customFormat="1" ht="13.5" customHeight="1" thickBot="1">
      <c r="A12" s="11"/>
      <c r="B12" s="25" t="s">
        <v>14</v>
      </c>
      <c r="C12" s="26">
        <f>(24-C9)+C11</f>
        <v>23.288194444444443</v>
      </c>
      <c r="D12" s="27" t="e">
        <f>AVERAGE(D9:D11)</f>
        <v>#DIV/0!</v>
      </c>
      <c r="E12" s="27">
        <f>AVERAGE(E9:E11)</f>
        <v>4.62</v>
      </c>
      <c r="F12" s="28">
        <f>AVERAGE(F9:F11)</f>
        <v>80.17</v>
      </c>
      <c r="G12" s="163"/>
      <c r="H12" s="29">
        <f>AVERAGE(H9:H11)</f>
        <v>41.72</v>
      </c>
      <c r="I12" s="11"/>
      <c r="J12" s="30">
        <f>AVERAGE(J9:J11)</f>
        <v>2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3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83</v>
      </c>
      <c r="E15" s="32" t="s">
        <v>84</v>
      </c>
      <c r="F15" s="32" t="s">
        <v>85</v>
      </c>
      <c r="G15" s="32" t="s">
        <v>86</v>
      </c>
      <c r="H15" s="32" t="s">
        <v>87</v>
      </c>
      <c r="I15" s="32" t="s">
        <v>88</v>
      </c>
      <c r="J15" s="32" t="s">
        <v>89</v>
      </c>
      <c r="K15" s="32" t="s">
        <v>90</v>
      </c>
      <c r="L15" s="32" t="s">
        <v>91</v>
      </c>
      <c r="M15" s="32" t="s">
        <v>170</v>
      </c>
      <c r="N15" s="31" t="s">
        <v>82</v>
      </c>
    </row>
    <row r="16" spans="1:14" s="2" customFormat="1" ht="18.75" customHeight="1">
      <c r="A16" s="11"/>
      <c r="B16" s="47" t="s">
        <v>11</v>
      </c>
      <c r="C16" s="185" t="s">
        <v>199</v>
      </c>
      <c r="D16" s="185" t="s">
        <v>200</v>
      </c>
      <c r="E16" s="185" t="s">
        <v>196</v>
      </c>
      <c r="F16" s="185" t="s">
        <v>200</v>
      </c>
      <c r="G16" s="184"/>
      <c r="H16" s="184"/>
      <c r="I16" s="184"/>
      <c r="J16" s="184"/>
      <c r="K16" s="184"/>
      <c r="L16" s="184"/>
      <c r="M16" s="184"/>
      <c r="N16" s="185" t="s">
        <v>206</v>
      </c>
    </row>
    <row r="17" spans="1:15" s="2" customFormat="1" ht="13.5" customHeight="1">
      <c r="A17" s="11"/>
      <c r="B17" s="47" t="s">
        <v>25</v>
      </c>
      <c r="C17" s="139">
        <v>0.8513888888888889</v>
      </c>
      <c r="D17" s="139">
        <v>0.8534722222222223</v>
      </c>
      <c r="E17" s="139">
        <v>0.9333333333333332</v>
      </c>
      <c r="F17" s="139">
        <v>0.017361111111111112</v>
      </c>
      <c r="G17" s="152"/>
      <c r="H17" s="152"/>
      <c r="I17" s="152"/>
      <c r="J17" s="152"/>
      <c r="K17" s="152"/>
      <c r="L17" s="152"/>
      <c r="M17" s="152"/>
      <c r="N17" s="139">
        <v>0.022222222222222223</v>
      </c>
      <c r="O17" s="151"/>
    </row>
    <row r="18" spans="1:15" s="2" customFormat="1" ht="13.5" customHeight="1">
      <c r="A18" s="11"/>
      <c r="B18" s="47" t="s">
        <v>12</v>
      </c>
      <c r="C18" s="140">
        <v>48720</v>
      </c>
      <c r="D18" s="141">
        <v>48721</v>
      </c>
      <c r="E18" s="141">
        <v>48751</v>
      </c>
      <c r="F18" s="141">
        <v>48767</v>
      </c>
      <c r="G18" s="141"/>
      <c r="H18" s="154"/>
      <c r="I18" s="154"/>
      <c r="J18" s="154"/>
      <c r="K18" s="154"/>
      <c r="L18" s="154"/>
      <c r="M18" s="154"/>
      <c r="N18" s="141">
        <v>48772</v>
      </c>
      <c r="O18" s="151"/>
    </row>
    <row r="19" spans="1:15" s="2" customFormat="1" ht="13.5" customHeight="1" thickBot="1">
      <c r="A19" s="11"/>
      <c r="B19" s="48" t="s">
        <v>13</v>
      </c>
      <c r="C19" s="156"/>
      <c r="D19" s="140">
        <v>48750</v>
      </c>
      <c r="E19" s="140">
        <v>48766</v>
      </c>
      <c r="F19" s="140">
        <v>48771</v>
      </c>
      <c r="G19" s="140"/>
      <c r="H19" s="153"/>
      <c r="I19" s="153"/>
      <c r="J19" s="153"/>
      <c r="K19" s="153"/>
      <c r="L19" s="153"/>
      <c r="M19" s="153"/>
      <c r="N19" s="155"/>
      <c r="O19" s="151"/>
    </row>
    <row r="20" spans="1:14" s="2" customFormat="1" ht="13.5" customHeight="1" thickBot="1">
      <c r="A20" s="11"/>
      <c r="B20" s="110" t="s">
        <v>171</v>
      </c>
      <c r="C20" s="111"/>
      <c r="D20" s="112">
        <f aca="true" t="shared" si="0" ref="D20:J20">IF(ISNUMBER(D18),D19-D18+1,"")</f>
        <v>30</v>
      </c>
      <c r="E20" s="33">
        <f>IF(ISNUMBER(E18),E19-E18+1,"")</f>
        <v>16</v>
      </c>
      <c r="F20" s="158">
        <f>IF(ISNUMBER(F18),F19-F18+1,"")</f>
        <v>5</v>
      </c>
      <c r="G20" s="33">
        <f t="shared" si="0"/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32"/>
      <c r="G21" s="13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1" t="s">
        <v>99</v>
      </c>
      <c r="C22" s="59" t="s">
        <v>100</v>
      </c>
      <c r="D22" s="60" t="s">
        <v>101</v>
      </c>
      <c r="E22" s="61" t="s">
        <v>102</v>
      </c>
      <c r="F22" s="244" t="s">
        <v>169</v>
      </c>
      <c r="G22" s="245"/>
      <c r="H22" s="246"/>
      <c r="I22" s="62" t="s">
        <v>100</v>
      </c>
      <c r="J22" s="60" t="s">
        <v>101</v>
      </c>
      <c r="K22" s="60" t="s">
        <v>102</v>
      </c>
      <c r="L22" s="244" t="s">
        <v>169</v>
      </c>
      <c r="M22" s="245"/>
      <c r="N22" s="246"/>
    </row>
    <row r="23" spans="1:14" s="2" customFormat="1" ht="18.75" customHeight="1">
      <c r="A23" s="11"/>
      <c r="B23" s="192"/>
      <c r="C23" s="141"/>
      <c r="D23" s="141"/>
      <c r="E23" s="142" t="s">
        <v>107</v>
      </c>
      <c r="F23" s="247" t="s">
        <v>179</v>
      </c>
      <c r="G23" s="248"/>
      <c r="H23" s="249"/>
      <c r="I23" s="178"/>
      <c r="J23" s="141"/>
      <c r="K23" s="142" t="s">
        <v>109</v>
      </c>
      <c r="L23" s="247" t="s">
        <v>179</v>
      </c>
      <c r="M23" s="248"/>
      <c r="N23" s="250"/>
    </row>
    <row r="24" spans="1:14" s="2" customFormat="1" ht="18.75" customHeight="1">
      <c r="A24" s="11"/>
      <c r="B24" s="192"/>
      <c r="C24" s="143"/>
      <c r="D24" s="143"/>
      <c r="E24" s="144" t="s">
        <v>108</v>
      </c>
      <c r="F24" s="247" t="s">
        <v>194</v>
      </c>
      <c r="G24" s="248"/>
      <c r="H24" s="249"/>
      <c r="I24" s="179"/>
      <c r="J24" s="180"/>
      <c r="K24" s="180" t="s">
        <v>110</v>
      </c>
      <c r="L24" s="247" t="s">
        <v>179</v>
      </c>
      <c r="M24" s="248"/>
      <c r="N24" s="250"/>
    </row>
    <row r="25" spans="1:14" s="2" customFormat="1" ht="18.75" customHeight="1">
      <c r="A25" s="11" t="s">
        <v>106</v>
      </c>
      <c r="B25" s="192"/>
      <c r="C25" s="141"/>
      <c r="D25" s="141"/>
      <c r="E25" s="142" t="s">
        <v>105</v>
      </c>
      <c r="F25" s="247" t="s">
        <v>179</v>
      </c>
      <c r="G25" s="248"/>
      <c r="H25" s="249"/>
      <c r="I25" s="178"/>
      <c r="J25" s="141"/>
      <c r="K25" s="142" t="s">
        <v>108</v>
      </c>
      <c r="L25" s="247" t="s">
        <v>179</v>
      </c>
      <c r="M25" s="248"/>
      <c r="N25" s="250"/>
    </row>
    <row r="26" spans="1:14" s="2" customFormat="1" ht="18.75" customHeight="1">
      <c r="A26" s="11"/>
      <c r="B26" s="193"/>
      <c r="C26" s="145"/>
      <c r="D26" s="145"/>
      <c r="E26" s="146" t="s">
        <v>103</v>
      </c>
      <c r="F26" s="247" t="s">
        <v>193</v>
      </c>
      <c r="G26" s="248"/>
      <c r="H26" s="249"/>
      <c r="I26" s="181"/>
      <c r="J26" s="142"/>
      <c r="K26" s="142" t="s">
        <v>104</v>
      </c>
      <c r="L26" s="247" t="s">
        <v>210</v>
      </c>
      <c r="M26" s="248"/>
      <c r="N26" s="250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178</v>
      </c>
      <c r="C30" s="171"/>
      <c r="D30" s="157"/>
      <c r="E30" s="157"/>
      <c r="F30" s="101"/>
      <c r="G30" s="101"/>
      <c r="H30" s="101"/>
      <c r="I30" s="101"/>
      <c r="J30" s="101"/>
      <c r="K30" s="101"/>
      <c r="L30" s="102"/>
      <c r="M30" s="96">
        <f>SUM(C30:L30)</f>
        <v>0</v>
      </c>
      <c r="N30" s="262">
        <v>0.33888888888888885</v>
      </c>
    </row>
    <row r="31" spans="1:14" s="2" customFormat="1" ht="13.5" customHeight="1">
      <c r="A31" s="11"/>
      <c r="B31" s="86" t="s">
        <v>41</v>
      </c>
      <c r="C31" s="165"/>
      <c r="D31" s="183"/>
      <c r="E31" s="167"/>
      <c r="F31" s="24"/>
      <c r="G31" s="24"/>
      <c r="H31" s="24"/>
      <c r="I31" s="24"/>
      <c r="J31" s="24"/>
      <c r="K31" s="24"/>
      <c r="L31" s="94"/>
      <c r="M31" s="97">
        <f>SUM(C31:L31)</f>
        <v>0</v>
      </c>
      <c r="N31" s="186">
        <v>0.33888888888888885</v>
      </c>
    </row>
    <row r="32" spans="1:15" s="2" customFormat="1" ht="13.5" customHeight="1">
      <c r="A32" s="11"/>
      <c r="B32" s="87" t="s">
        <v>42</v>
      </c>
      <c r="C32" s="182"/>
      <c r="D32" s="172"/>
      <c r="E32" s="172"/>
      <c r="F32" s="106"/>
      <c r="G32" s="106"/>
      <c r="H32" s="106"/>
      <c r="I32" s="106"/>
      <c r="J32" s="106"/>
      <c r="K32" s="106"/>
      <c r="L32" s="107"/>
      <c r="M32" s="108">
        <f>SUM(C32:L32)</f>
        <v>0</v>
      </c>
      <c r="N32" s="99"/>
      <c r="O32" s="4"/>
    </row>
    <row r="33" spans="1:15" s="2" customFormat="1" ht="13.5" customHeight="1" thickBot="1">
      <c r="A33" s="11"/>
      <c r="B33" s="90" t="s">
        <v>43</v>
      </c>
      <c r="C33" s="103"/>
      <c r="D33" s="104"/>
      <c r="E33" s="104"/>
      <c r="F33" s="104"/>
      <c r="G33" s="104"/>
      <c r="H33" s="104"/>
      <c r="I33" s="104"/>
      <c r="J33" s="104"/>
      <c r="K33" s="104"/>
      <c r="L33" s="105"/>
      <c r="M33" s="98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199" t="s">
        <v>177</v>
      </c>
      <c r="C35" s="240" t="s">
        <v>208</v>
      </c>
      <c r="D35" s="241"/>
      <c r="E35" s="240" t="s">
        <v>209</v>
      </c>
      <c r="F35" s="241"/>
      <c r="G35" s="242"/>
      <c r="H35" s="243"/>
      <c r="I35" s="242"/>
      <c r="J35" s="243"/>
      <c r="K35" s="242"/>
      <c r="L35" s="243"/>
      <c r="M35" s="242"/>
      <c r="N35" s="243"/>
    </row>
    <row r="36" spans="1:14" s="2" customFormat="1" ht="19.5" customHeight="1">
      <c r="A36" s="11"/>
      <c r="B36" s="200"/>
      <c r="C36" s="242"/>
      <c r="D36" s="243"/>
      <c r="E36" s="242"/>
      <c r="F36" s="243"/>
      <c r="G36" s="242"/>
      <c r="H36" s="243"/>
      <c r="I36" s="242"/>
      <c r="J36" s="243"/>
      <c r="K36" s="242"/>
      <c r="L36" s="243"/>
      <c r="M36" s="242"/>
      <c r="N36" s="243"/>
    </row>
    <row r="37" spans="1:14" s="2" customFormat="1" ht="19.5" customHeight="1">
      <c r="A37" s="11"/>
      <c r="B37" s="200"/>
      <c r="C37" s="240"/>
      <c r="D37" s="241"/>
      <c r="E37" s="240"/>
      <c r="F37" s="241"/>
      <c r="G37" s="240"/>
      <c r="H37" s="241"/>
      <c r="I37" s="240"/>
      <c r="J37" s="241"/>
      <c r="K37" s="240"/>
      <c r="L37" s="241"/>
      <c r="M37" s="242"/>
      <c r="N37" s="243"/>
    </row>
    <row r="38" spans="1:14" s="2" customFormat="1" ht="19.5" customHeight="1">
      <c r="A38" s="11"/>
      <c r="B38" s="200"/>
      <c r="C38" s="213"/>
      <c r="D38" s="214"/>
      <c r="E38" s="213"/>
      <c r="F38" s="214"/>
      <c r="G38" s="213"/>
      <c r="H38" s="214"/>
      <c r="I38" s="213"/>
      <c r="J38" s="214"/>
      <c r="K38" s="213"/>
      <c r="L38" s="214"/>
      <c r="M38" s="213"/>
      <c r="N38" s="214"/>
    </row>
    <row r="39" spans="1:14" s="2" customFormat="1" ht="19.5" customHeight="1">
      <c r="A39" s="11"/>
      <c r="B39" s="200"/>
      <c r="C39" s="213"/>
      <c r="D39" s="214"/>
      <c r="E39" s="213"/>
      <c r="F39" s="214"/>
      <c r="G39" s="213"/>
      <c r="H39" s="214"/>
      <c r="I39" s="213"/>
      <c r="J39" s="214"/>
      <c r="K39" s="213"/>
      <c r="L39" s="214"/>
      <c r="M39" s="213"/>
      <c r="N39" s="214"/>
    </row>
    <row r="40" spans="1:14" s="2" customFormat="1" ht="19.5" customHeight="1">
      <c r="A40" s="11"/>
      <c r="B40" s="200"/>
      <c r="C40" s="213"/>
      <c r="D40" s="214"/>
      <c r="E40" s="213"/>
      <c r="F40" s="214"/>
      <c r="G40" s="213"/>
      <c r="H40" s="214"/>
      <c r="I40" s="213"/>
      <c r="J40" s="214"/>
      <c r="K40" s="213"/>
      <c r="L40" s="214"/>
      <c r="M40" s="213"/>
      <c r="N40" s="214"/>
    </row>
    <row r="41" spans="1:14" s="2" customFormat="1" ht="19.5" customHeight="1">
      <c r="A41" s="11"/>
      <c r="B41" s="201"/>
      <c r="C41" s="213"/>
      <c r="D41" s="214"/>
      <c r="E41" s="213"/>
      <c r="F41" s="214"/>
      <c r="G41" s="213"/>
      <c r="H41" s="214"/>
      <c r="I41" s="213"/>
      <c r="J41" s="214"/>
      <c r="K41" s="213"/>
      <c r="L41" s="214"/>
      <c r="M41" s="213"/>
      <c r="N41" s="214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51" t="s">
        <v>176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s="2" customFormat="1" ht="12" customHeight="1">
      <c r="A44" s="11"/>
      <c r="B44" s="232" t="s">
        <v>197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4"/>
    </row>
    <row r="45" spans="1:14" s="2" customFormat="1" ht="12" customHeight="1">
      <c r="A45" s="11"/>
      <c r="B45" s="259" t="s">
        <v>204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1"/>
    </row>
    <row r="46" spans="1:14" s="2" customFormat="1" ht="12" customHeight="1">
      <c r="A46" s="11"/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4"/>
    </row>
    <row r="47" spans="1:14" s="2" customFormat="1" ht="12" customHeight="1">
      <c r="A47" s="11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4"/>
    </row>
    <row r="48" spans="1:14" s="2" customFormat="1" ht="12" customHeight="1">
      <c r="A48" s="11"/>
      <c r="B48" s="20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</row>
    <row r="49" spans="1:14" s="2" customFormat="1" ht="12" customHeight="1">
      <c r="A49" s="11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0" spans="1:14" s="2" customFormat="1" ht="12" customHeight="1">
      <c r="A50" s="11"/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4"/>
    </row>
    <row r="51" spans="1:14" s="2" customFormat="1" ht="12" customHeight="1">
      <c r="A51" s="11"/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4"/>
    </row>
    <row r="52" spans="1:14" s="2" customFormat="1" ht="12" customHeight="1">
      <c r="A52" s="11"/>
      <c r="B52" s="20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</row>
    <row r="53" spans="1:14" s="2" customFormat="1" ht="12" customHeight="1">
      <c r="A53" s="11"/>
      <c r="B53" s="20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</row>
    <row r="54" spans="1:14" s="2" customFormat="1" ht="12" customHeight="1">
      <c r="A54" s="11"/>
      <c r="B54" s="224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6"/>
    </row>
    <row r="55" spans="2:15" s="40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166</v>
      </c>
      <c r="N55" s="68" t="s">
        <v>156</v>
      </c>
      <c r="O55" s="7"/>
    </row>
    <row r="56" spans="2:15" s="42" customFormat="1" ht="21.75" customHeight="1">
      <c r="B56" s="55" t="s">
        <v>93</v>
      </c>
      <c r="C56" s="69" t="s">
        <v>57</v>
      </c>
      <c r="D56" s="69" t="s">
        <v>58</v>
      </c>
      <c r="E56" s="72" t="s">
        <v>173</v>
      </c>
      <c r="F56" s="69" t="s">
        <v>57</v>
      </c>
      <c r="G56" s="73" t="s">
        <v>58</v>
      </c>
      <c r="H56" s="73" t="s">
        <v>59</v>
      </c>
      <c r="I56" s="73" t="s">
        <v>60</v>
      </c>
      <c r="J56" s="194" t="s">
        <v>61</v>
      </c>
      <c r="K56" s="195"/>
      <c r="L56" s="196"/>
      <c r="M56" s="197" t="s">
        <v>62</v>
      </c>
      <c r="N56" s="198"/>
      <c r="O56" s="8"/>
    </row>
    <row r="57" spans="2:15" s="40" customFormat="1" ht="22.5" customHeight="1">
      <c r="B57" s="78" t="s">
        <v>63</v>
      </c>
      <c r="C57" s="133">
        <v>-149.064</v>
      </c>
      <c r="D57" s="133">
        <v>-150.72</v>
      </c>
      <c r="E57" s="76" t="s">
        <v>64</v>
      </c>
      <c r="F57" s="133">
        <v>25.9</v>
      </c>
      <c r="G57" s="133">
        <v>21.9</v>
      </c>
      <c r="H57" s="77" t="s">
        <v>94</v>
      </c>
      <c r="I57" s="135">
        <v>0</v>
      </c>
      <c r="J57" s="44" t="s">
        <v>180</v>
      </c>
      <c r="K57" s="218" t="s">
        <v>188</v>
      </c>
      <c r="L57" s="223"/>
      <c r="M57" s="218" t="s">
        <v>190</v>
      </c>
      <c r="N57" s="219"/>
      <c r="O57" s="7"/>
    </row>
    <row r="58" spans="2:15" s="40" customFormat="1" ht="22.5" customHeight="1">
      <c r="B58" s="78" t="s">
        <v>65</v>
      </c>
      <c r="C58" s="133">
        <v>-131.944</v>
      </c>
      <c r="D58" s="133">
        <v>-134.116</v>
      </c>
      <c r="E58" s="77" t="s">
        <v>168</v>
      </c>
      <c r="F58" s="135">
        <v>13</v>
      </c>
      <c r="G58" s="135">
        <v>23</v>
      </c>
      <c r="H58" s="77" t="s">
        <v>183</v>
      </c>
      <c r="I58" s="135">
        <v>0</v>
      </c>
      <c r="J58" s="44" t="s">
        <v>181</v>
      </c>
      <c r="K58" s="218" t="s">
        <v>188</v>
      </c>
      <c r="L58" s="223"/>
      <c r="M58" s="218" t="s">
        <v>190</v>
      </c>
      <c r="N58" s="219"/>
      <c r="O58" s="7"/>
    </row>
    <row r="59" spans="2:15" s="40" customFormat="1" ht="22.5" customHeight="1">
      <c r="B59" s="78" t="s">
        <v>66</v>
      </c>
      <c r="C59" s="133">
        <v>-213.694</v>
      </c>
      <c r="D59" s="133">
        <v>-214.784</v>
      </c>
      <c r="E59" s="77" t="s">
        <v>164</v>
      </c>
      <c r="F59" s="136">
        <v>20</v>
      </c>
      <c r="G59" s="136">
        <v>20</v>
      </c>
      <c r="H59" s="77" t="s">
        <v>167</v>
      </c>
      <c r="I59" s="135">
        <v>0</v>
      </c>
      <c r="J59" s="45" t="s">
        <v>98</v>
      </c>
      <c r="K59" s="218" t="s">
        <v>189</v>
      </c>
      <c r="L59" s="223"/>
      <c r="M59" s="218" t="s">
        <v>191</v>
      </c>
      <c r="N59" s="219"/>
      <c r="O59" s="7"/>
    </row>
    <row r="60" spans="2:15" s="40" customFormat="1" ht="22.5" customHeight="1">
      <c r="B60" s="78" t="s">
        <v>67</v>
      </c>
      <c r="C60" s="133">
        <v>-112.882</v>
      </c>
      <c r="D60" s="133">
        <v>-113.704</v>
      </c>
      <c r="E60" s="77" t="s">
        <v>162</v>
      </c>
      <c r="F60" s="136">
        <v>55</v>
      </c>
      <c r="G60" s="136">
        <v>50</v>
      </c>
      <c r="H60" s="77" t="s">
        <v>95</v>
      </c>
      <c r="I60" s="135">
        <v>0</v>
      </c>
      <c r="J60" s="44" t="s">
        <v>68</v>
      </c>
      <c r="K60" s="218" t="s">
        <v>189</v>
      </c>
      <c r="L60" s="223"/>
      <c r="M60" s="218" t="s">
        <v>192</v>
      </c>
      <c r="N60" s="219"/>
      <c r="O60" s="7"/>
    </row>
    <row r="61" spans="2:15" s="40" customFormat="1" ht="22.5" customHeight="1">
      <c r="B61" s="78" t="s">
        <v>69</v>
      </c>
      <c r="C61" s="133">
        <v>20.332</v>
      </c>
      <c r="D61" s="133">
        <v>20.01</v>
      </c>
      <c r="E61" s="77" t="s">
        <v>163</v>
      </c>
      <c r="F61" s="136">
        <v>60</v>
      </c>
      <c r="G61" s="136">
        <v>55</v>
      </c>
      <c r="H61" s="76" t="s">
        <v>70</v>
      </c>
      <c r="I61" s="173">
        <v>0</v>
      </c>
      <c r="J61" s="229" t="s">
        <v>71</v>
      </c>
      <c r="K61" s="253"/>
      <c r="L61" s="254"/>
      <c r="M61" s="254"/>
      <c r="N61" s="255"/>
      <c r="O61" s="7"/>
    </row>
    <row r="62" spans="2:15" s="40" customFormat="1" ht="22.5" customHeight="1">
      <c r="B62" s="78" t="s">
        <v>72</v>
      </c>
      <c r="C62" s="133">
        <v>23.537</v>
      </c>
      <c r="D62" s="133">
        <v>23.097</v>
      </c>
      <c r="E62" s="77" t="s">
        <v>165</v>
      </c>
      <c r="F62" s="136">
        <v>260</v>
      </c>
      <c r="G62" s="136">
        <v>250</v>
      </c>
      <c r="H62" s="76" t="s">
        <v>73</v>
      </c>
      <c r="I62" s="173">
        <v>0</v>
      </c>
      <c r="J62" s="230"/>
      <c r="K62" s="205"/>
      <c r="L62" s="206"/>
      <c r="M62" s="206"/>
      <c r="N62" s="207"/>
      <c r="O62" s="7"/>
    </row>
    <row r="63" spans="2:15" s="40" customFormat="1" ht="22.5" customHeight="1">
      <c r="B63" s="78" t="s">
        <v>74</v>
      </c>
      <c r="C63" s="133">
        <v>16.5</v>
      </c>
      <c r="D63" s="133">
        <v>16.2</v>
      </c>
      <c r="E63" s="77" t="s">
        <v>184</v>
      </c>
      <c r="F63" s="137">
        <v>2.6</v>
      </c>
      <c r="G63" s="175">
        <v>2.6</v>
      </c>
      <c r="H63" s="76" t="s">
        <v>75</v>
      </c>
      <c r="I63" s="173">
        <v>0</v>
      </c>
      <c r="J63" s="230"/>
      <c r="K63" s="205"/>
      <c r="L63" s="206"/>
      <c r="M63" s="206"/>
      <c r="N63" s="207"/>
      <c r="O63" s="7"/>
    </row>
    <row r="64" spans="2:15" s="40" customFormat="1" ht="22.5" customHeight="1">
      <c r="B64" s="78" t="s">
        <v>76</v>
      </c>
      <c r="C64" s="133">
        <v>16.966</v>
      </c>
      <c r="D64" s="133">
        <v>16.657</v>
      </c>
      <c r="E64" s="77" t="s">
        <v>185</v>
      </c>
      <c r="F64" s="137">
        <v>0.4</v>
      </c>
      <c r="G64" s="175">
        <v>0.4</v>
      </c>
      <c r="H64" s="81"/>
      <c r="I64" s="174"/>
      <c r="J64" s="230"/>
      <c r="K64" s="205"/>
      <c r="L64" s="206"/>
      <c r="M64" s="206"/>
      <c r="N64" s="207"/>
      <c r="O64" s="7"/>
    </row>
    <row r="65" spans="2:15" s="40" customFormat="1" ht="22.5" customHeight="1">
      <c r="B65" s="79" t="s">
        <v>125</v>
      </c>
      <c r="C65" s="134">
        <v>1.09E-07</v>
      </c>
      <c r="D65" s="134">
        <v>1.33E-07</v>
      </c>
      <c r="E65" s="76" t="s">
        <v>77</v>
      </c>
      <c r="F65" s="133">
        <v>11.9</v>
      </c>
      <c r="G65" s="175">
        <v>9.4</v>
      </c>
      <c r="H65" s="77" t="s">
        <v>96</v>
      </c>
      <c r="I65" s="175">
        <v>7</v>
      </c>
      <c r="J65" s="230"/>
      <c r="K65" s="205"/>
      <c r="L65" s="206"/>
      <c r="M65" s="206"/>
      <c r="N65" s="207"/>
      <c r="O65" s="7"/>
    </row>
    <row r="66" spans="2:15" s="40" customFormat="1" ht="22.5" customHeight="1">
      <c r="B66" s="80" t="s">
        <v>78</v>
      </c>
      <c r="C66" s="56">
        <v>500</v>
      </c>
      <c r="D66" s="109"/>
      <c r="E66" s="82" t="s">
        <v>182</v>
      </c>
      <c r="F66" s="138">
        <v>46</v>
      </c>
      <c r="G66" s="177">
        <v>54.9</v>
      </c>
      <c r="H66" s="82" t="s">
        <v>97</v>
      </c>
      <c r="I66" s="176">
        <v>0</v>
      </c>
      <c r="J66" s="231"/>
      <c r="K66" s="208"/>
      <c r="L66" s="209"/>
      <c r="M66" s="209"/>
      <c r="N66" s="210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92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172</v>
      </c>
      <c r="J69" s="51" t="s">
        <v>113</v>
      </c>
      <c r="K69" s="63" t="s">
        <v>124</v>
      </c>
      <c r="L69" s="63" t="s">
        <v>114</v>
      </c>
      <c r="M69" s="51" t="s">
        <v>115</v>
      </c>
      <c r="N69" s="64" t="s">
        <v>116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1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117</v>
      </c>
      <c r="C71" s="54" t="s">
        <v>123</v>
      </c>
      <c r="D71" s="53" t="s">
        <v>118</v>
      </c>
      <c r="E71" s="54" t="s">
        <v>152</v>
      </c>
      <c r="F71" s="54" t="s">
        <v>153</v>
      </c>
      <c r="G71" s="54" t="s">
        <v>154</v>
      </c>
      <c r="H71" s="54" t="s">
        <v>148</v>
      </c>
      <c r="I71" s="54" t="s">
        <v>119</v>
      </c>
      <c r="J71" s="54" t="s">
        <v>155</v>
      </c>
      <c r="K71" s="54" t="s">
        <v>149</v>
      </c>
      <c r="L71" s="54" t="s">
        <v>150</v>
      </c>
      <c r="M71" s="54" t="s">
        <v>120</v>
      </c>
      <c r="N71" s="67" t="s">
        <v>151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1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52" t="s">
        <v>143</v>
      </c>
      <c r="C75" s="228"/>
      <c r="D75" s="123">
        <v>0</v>
      </c>
      <c r="E75" s="228" t="s">
        <v>127</v>
      </c>
      <c r="F75" s="228"/>
      <c r="G75" s="126">
        <v>0</v>
      </c>
      <c r="H75" s="228" t="s">
        <v>132</v>
      </c>
      <c r="I75" s="228"/>
      <c r="J75" s="123">
        <v>0</v>
      </c>
      <c r="K75" s="228" t="s">
        <v>157</v>
      </c>
      <c r="L75" s="228"/>
      <c r="M75" s="128">
        <v>0</v>
      </c>
      <c r="N75" s="46"/>
      <c r="O75" s="9"/>
    </row>
    <row r="76" spans="2:15" s="40" customFormat="1" ht="18.75" customHeight="1">
      <c r="B76" s="236" t="s">
        <v>144</v>
      </c>
      <c r="C76" s="227"/>
      <c r="D76" s="124">
        <v>0</v>
      </c>
      <c r="E76" s="227" t="s">
        <v>128</v>
      </c>
      <c r="F76" s="227"/>
      <c r="G76" s="124">
        <v>0</v>
      </c>
      <c r="H76" s="227" t="s">
        <v>135</v>
      </c>
      <c r="I76" s="227"/>
      <c r="J76" s="124">
        <v>0</v>
      </c>
      <c r="K76" s="227" t="s">
        <v>142</v>
      </c>
      <c r="L76" s="227"/>
      <c r="M76" s="129">
        <v>0</v>
      </c>
      <c r="N76" s="46"/>
      <c r="O76" s="9"/>
    </row>
    <row r="77" spans="2:15" s="40" customFormat="1" ht="18.75" customHeight="1">
      <c r="B77" s="236" t="s">
        <v>145</v>
      </c>
      <c r="C77" s="227"/>
      <c r="D77" s="124">
        <v>0</v>
      </c>
      <c r="E77" s="227" t="s">
        <v>129</v>
      </c>
      <c r="F77" s="227"/>
      <c r="G77" s="124">
        <v>0</v>
      </c>
      <c r="H77" s="227" t="s">
        <v>159</v>
      </c>
      <c r="I77" s="227"/>
      <c r="J77" s="127">
        <v>0</v>
      </c>
      <c r="K77" s="227" t="s">
        <v>161</v>
      </c>
      <c r="L77" s="227"/>
      <c r="M77" s="129">
        <v>0</v>
      </c>
      <c r="N77" s="46"/>
      <c r="O77" s="9"/>
    </row>
    <row r="78" spans="2:15" s="40" customFormat="1" ht="18.75" customHeight="1">
      <c r="B78" s="236" t="s">
        <v>146</v>
      </c>
      <c r="C78" s="227"/>
      <c r="D78" s="124">
        <v>0</v>
      </c>
      <c r="E78" s="227" t="s">
        <v>130</v>
      </c>
      <c r="F78" s="227"/>
      <c r="G78" s="124">
        <v>0</v>
      </c>
      <c r="H78" s="227" t="s">
        <v>160</v>
      </c>
      <c r="I78" s="227"/>
      <c r="J78" s="124">
        <v>0</v>
      </c>
      <c r="K78" s="227" t="s">
        <v>158</v>
      </c>
      <c r="L78" s="227"/>
      <c r="M78" s="129">
        <v>0</v>
      </c>
      <c r="N78" s="46"/>
      <c r="O78" s="9"/>
    </row>
    <row r="79" spans="2:15" s="40" customFormat="1" ht="18.75" customHeight="1">
      <c r="B79" s="236" t="s">
        <v>147</v>
      </c>
      <c r="C79" s="227"/>
      <c r="D79" s="124">
        <v>0</v>
      </c>
      <c r="E79" s="227" t="s">
        <v>133</v>
      </c>
      <c r="F79" s="227"/>
      <c r="G79" s="124">
        <v>0</v>
      </c>
      <c r="H79" s="227" t="s">
        <v>137</v>
      </c>
      <c r="I79" s="227"/>
      <c r="J79" s="127">
        <v>0</v>
      </c>
      <c r="K79" s="227" t="s">
        <v>141</v>
      </c>
      <c r="L79" s="227"/>
      <c r="M79" s="129">
        <v>0</v>
      </c>
      <c r="N79" s="46"/>
      <c r="O79" s="9"/>
    </row>
    <row r="80" spans="2:15" s="40" customFormat="1" ht="18.75" customHeight="1">
      <c r="B80" s="236" t="s">
        <v>112</v>
      </c>
      <c r="C80" s="227"/>
      <c r="D80" s="124">
        <v>0</v>
      </c>
      <c r="E80" s="227" t="s">
        <v>134</v>
      </c>
      <c r="F80" s="227"/>
      <c r="G80" s="124">
        <v>0</v>
      </c>
      <c r="H80" s="227" t="s">
        <v>138</v>
      </c>
      <c r="I80" s="227"/>
      <c r="J80" s="127">
        <v>0</v>
      </c>
      <c r="K80" s="227" t="s">
        <v>126</v>
      </c>
      <c r="L80" s="227"/>
      <c r="M80" s="129">
        <v>0</v>
      </c>
      <c r="N80" s="46"/>
      <c r="O80" s="9"/>
    </row>
    <row r="81" spans="2:15" s="40" customFormat="1" ht="18.75" customHeight="1">
      <c r="B81" s="236" t="s">
        <v>121</v>
      </c>
      <c r="C81" s="227"/>
      <c r="D81" s="124">
        <v>0</v>
      </c>
      <c r="E81" s="227" t="s">
        <v>131</v>
      </c>
      <c r="F81" s="227"/>
      <c r="G81" s="124">
        <v>0</v>
      </c>
      <c r="H81" s="227" t="s">
        <v>139</v>
      </c>
      <c r="I81" s="227"/>
      <c r="J81" s="124">
        <v>0</v>
      </c>
      <c r="K81" s="227" t="s">
        <v>186</v>
      </c>
      <c r="L81" s="227"/>
      <c r="M81" s="129">
        <v>0</v>
      </c>
      <c r="N81" s="46"/>
      <c r="O81" s="131"/>
    </row>
    <row r="82" spans="2:15" s="40" customFormat="1" ht="18.75" customHeight="1">
      <c r="B82" s="235" t="s">
        <v>122</v>
      </c>
      <c r="C82" s="187"/>
      <c r="D82" s="125">
        <v>0</v>
      </c>
      <c r="E82" s="187" t="s">
        <v>136</v>
      </c>
      <c r="F82" s="187"/>
      <c r="G82" s="125">
        <v>0</v>
      </c>
      <c r="H82" s="187" t="s">
        <v>140</v>
      </c>
      <c r="I82" s="187"/>
      <c r="J82" s="125">
        <v>0</v>
      </c>
      <c r="K82" s="187"/>
      <c r="L82" s="187"/>
      <c r="M82" s="130"/>
      <c r="N82" s="46"/>
      <c r="O82" s="9"/>
    </row>
    <row r="83" spans="10:15" s="40" customFormat="1" ht="14.25" customHeight="1">
      <c r="J83" s="116"/>
      <c r="K83" s="115"/>
      <c r="L83" s="65"/>
      <c r="M83" s="66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56" t="s">
        <v>202</v>
      </c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8"/>
      <c r="O85" s="7"/>
    </row>
    <row r="86" spans="2:15" s="40" customFormat="1" ht="12" customHeight="1">
      <c r="B86" s="220" t="s">
        <v>203</v>
      </c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2"/>
      <c r="O86" s="7"/>
    </row>
    <row r="87" spans="2:15" s="40" customFormat="1" ht="12" customHeight="1">
      <c r="B87" s="220" t="s">
        <v>207</v>
      </c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2"/>
      <c r="O87" s="7"/>
    </row>
    <row r="88" spans="2:15" s="40" customFormat="1" ht="12" customHeight="1">
      <c r="B88" s="220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2"/>
      <c r="O88" s="7"/>
    </row>
    <row r="89" spans="2:15" s="40" customFormat="1" ht="12" customHeight="1">
      <c r="B89" s="188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90"/>
      <c r="O89" s="7"/>
    </row>
    <row r="90" spans="2:15" s="40" customFormat="1" ht="12" customHeight="1">
      <c r="B90" s="188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90"/>
      <c r="O90" s="7"/>
    </row>
    <row r="91" spans="2:15" s="40" customFormat="1" ht="12" customHeight="1">
      <c r="B91" s="188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90"/>
      <c r="O91" s="7"/>
    </row>
    <row r="92" spans="2:15" s="40" customFormat="1" ht="12" customHeight="1">
      <c r="B92" s="188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90"/>
      <c r="O92" s="7"/>
    </row>
    <row r="93" spans="2:15" s="40" customFormat="1" ht="12" customHeight="1">
      <c r="B93" s="215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7"/>
      <c r="O93" s="7"/>
    </row>
    <row r="94" spans="2:15" s="40" customFormat="1" ht="12" customHeight="1">
      <c r="B94" s="215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7"/>
      <c r="O94" s="7"/>
    </row>
    <row r="95" spans="2:15" s="40" customFormat="1" ht="12" customHeight="1">
      <c r="B95" s="215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7"/>
      <c r="O95" s="7"/>
    </row>
    <row r="96" spans="2:15" s="40" customFormat="1" ht="12" customHeight="1">
      <c r="B96" s="215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7"/>
      <c r="O96" s="7"/>
    </row>
    <row r="97" spans="2:15" s="40" customFormat="1" ht="12" customHeight="1">
      <c r="B97" s="215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7"/>
      <c r="O97" s="7"/>
    </row>
    <row r="98" spans="2:15" s="40" customFormat="1" ht="12" customHeight="1">
      <c r="B98" s="215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7"/>
      <c r="O98" s="7"/>
    </row>
    <row r="99" spans="2:15" s="40" customFormat="1" ht="12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7"/>
      <c r="O99" s="7"/>
    </row>
    <row r="100" spans="2:15" s="40" customFormat="1" ht="12" customHeight="1">
      <c r="B100" s="237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9"/>
      <c r="O100" s="7"/>
    </row>
  </sheetData>
  <sheetProtection/>
  <mergeCells count="132">
    <mergeCell ref="B76:C76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E37:F37"/>
    <mergeCell ref="G37:H37"/>
    <mergeCell ref="I37:J37"/>
    <mergeCell ref="K37:L37"/>
    <mergeCell ref="C39:D39"/>
    <mergeCell ref="E38:F38"/>
    <mergeCell ref="E39:F39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M58:N58"/>
    <mergeCell ref="K59:L59"/>
    <mergeCell ref="B54:N54"/>
    <mergeCell ref="K57:L57"/>
    <mergeCell ref="K58:L58"/>
    <mergeCell ref="K60:L60"/>
    <mergeCell ref="M60:N60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2018-10-20T00:38:35Z</dcterms:modified>
  <cp:category/>
  <cp:version/>
  <cp:contentType/>
  <cp:contentStatus/>
</cp:coreProperties>
</file>