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60" windowHeight="86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<sst xmlns="http://schemas.openxmlformats.org/spreadsheetml/2006/main" count="250" uniqueCount="236">
  <si>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</si>
  <si>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</si>
  <si>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</si>
  <si>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</si>
  <si>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</si>
  <si>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</si>
  <si>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</si>
  <si>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</si>
  <si>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</si>
  <si>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</si>
  <si>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</si>
  <si>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</si>
  <si>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</si>
  <si>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</si>
  <si>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</si>
  <si>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</si>
  <si>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</si>
  <si>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</si>
  <si>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</si>
  <si>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</si>
  <si>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</si>
  <si>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</si>
  <si>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</si>
  <si>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</si>
  <si>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</si>
  <si>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</si>
  <si>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</si>
  <si>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</si>
  <si>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</si>
  <si>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</si>
  <si>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</si>
  <si>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</si>
  <si>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</si>
  <si>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</si>
  <si>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</si>
  <si>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</si>
  <si>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</si>
  <si>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</si>
  <si>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</si>
  <si>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</si>
  <si>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</si>
  <si>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</si>
  <si>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</si>
  <si>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</si>
  <si>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</si>
  <si>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</si>
  <si>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</si>
  <si>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</si>
  <si>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</si>
  <si>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</si>
  <si>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</si>
  <si>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</si>
  <si>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</si>
  <si>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</si>
  <si>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</si>
  <si>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</si>
  <si>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</si>
  <si>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</si>
  <si>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</si>
  <si>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</si>
  <si>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</si>
  <si>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</si>
  <si>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</si>
  <si>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</si>
  <si>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</si>
  <si>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</si>
  <si>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</si>
  <si>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</si>
  <si>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</si>
  <si>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</si>
  <si>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</si>
  <si>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</si>
  <si>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</si>
  <si>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</si>
  <si>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</si>
  <si>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</si>
  <si>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</si>
  <si>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</si>
  <si>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</si>
  <si>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</si>
  <si>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</si>
  <si>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</si>
  <si>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</si>
  <si>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</si>
  <si>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</si>
  <si>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</si>
  <si>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</si>
  <si>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</si>
  <si>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</si>
  <si>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</si>
  <si>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</si>
  <si>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</si>
  <si>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</si>
  <si>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</si>
  <si>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</si>
  <si>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</si>
  <si>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</si>
  <si>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</si>
  <si>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</si>
  <si>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</si>
  <si>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</si>
  <si>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</si>
  <si>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</si>
  <si>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</si>
  <si>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</si>
  <si>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</si>
  <si>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</si>
  <si>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</si>
  <si>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</si>
  <si>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</si>
  <si>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</si>
  <si>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</si>
  <si>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</si>
  <si>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</si>
  <si>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</si>
  <si>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</si>
  <si>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</si>
  <si>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</si>
  <si>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</si>
  <si>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</si>
  <si>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</si>
  <si>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</si>
  <si>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</si>
  <si>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</si>
  <si>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</si>
  <si>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</si>
  <si>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</si>
  <si>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</si>
  <si>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</si>
  <si>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</si>
  <si>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</si>
  <si>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</si>
  <si>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</si>
  <si>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</si>
  <si>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</si>
  <si>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</si>
  <si>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</si>
  <si>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</si>
  <si>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</si>
  <si>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</si>
  <si>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</si>
  <si>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</si>
  <si>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</si>
  <si>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</si>
  <si>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</si>
  <si>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</si>
  <si>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</si>
  <si>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</si>
  <si>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</si>
  <si>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</si>
  <si>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</si>
  <si>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</si>
  <si>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</si>
  <si>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</si>
  <si>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</si>
  <si>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</si>
  <si>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</si>
  <si>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</si>
  <si>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</si>
  <si>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</si>
  <si>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</si>
  <si>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</si>
  <si>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</si>
  <si>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</si>
  <si>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</si>
  <si>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</si>
  <si>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</si>
  <si>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</si>
  <si>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</si>
  <si>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</si>
  <si>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</si>
  <si>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</si>
  <si>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</si>
  <si>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</si>
  <si>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</si>
  <si>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</si>
  <si>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</si>
  <si>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</si>
  <si>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</si>
  <si>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</si>
  <si>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</si>
  <si>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</si>
  <si>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</si>
  <si>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</si>
  <si>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</si>
  <si>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</si>
  <si>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</si>
  <si>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</si>
  <si>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</si>
  <si>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</si>
  <si>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</si>
  <si>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</si>
  <si>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</si>
  <si>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</si>
  <si>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</si>
  <si>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</si>
  <si>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</si>
  <si>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SN</t>
  </si>
  <si>
    <t>/ / / / /</t>
  </si>
  <si>
    <t>BLG</t>
  </si>
  <si>
    <t>ALL</t>
  </si>
  <si>
    <t>임상규</t>
  </si>
  <si>
    <t>월령으로 인한 방풍막 해제</t>
  </si>
  <si>
    <t>E_022502</t>
  </si>
  <si>
    <t>E_022505-022510</t>
  </si>
  <si>
    <t>20s/30k 30s/30k 45s/29k</t>
  </si>
  <si>
    <t>30s/27k 45s/28k 60s/27k</t>
  </si>
  <si>
    <t>NW</t>
  </si>
  <si>
    <t>CTRL + ALT + DEL 키로 셧다운 한 후에 ICS 컴퓨터를 다시 ON 하였고, 터미널의 실행시켜 보니 평소와 달리 root@KMTN20 이</t>
  </si>
  <si>
    <t>E_022604</t>
  </si>
  <si>
    <t>022604 ICS Down으로 인한 영상저장안됨.</t>
  </si>
  <si>
    <t>Gmon 실행하여 관측. 이 후에는 정상 작동</t>
  </si>
  <si>
    <t xml:space="preserve">[22:38] UT 약 22:38분경 ICS Down 후 복구하여 관측재개 하였으나 자동초점이 작동을 하지 않아 /do-killPlot실행후 다시 </t>
  </si>
  <si>
    <t>E_022517</t>
  </si>
  <si>
    <t>관측전 망원경이 전에 발생하였던 Limit로 인하여 전원을 다시 재 실행(MOTOR-EIB-TCC) 후  정상 작동.</t>
  </si>
  <si>
    <t>[19:58]ICS or Raritan down 즉, ICS상에서 마우스 및 키보드가 입력이 안되어 약 2분가량 기다렸음에도 불구하고 작동이 되질 않아</t>
  </si>
  <si>
    <t>아닌 root@kmtssci: 로 나와 OBSTOOL 이 실행이 되지 않았습니다.</t>
  </si>
  <si>
    <t>T_022720</t>
  </si>
  <si>
    <t>S_022722:T</t>
  </si>
  <si>
    <t>BLG Last Number 1021</t>
  </si>
  <si>
    <t>E_022743</t>
  </si>
  <si>
    <t>E_022751</t>
  </si>
  <si>
    <t>E_022754</t>
  </si>
  <si>
    <t>022502,022743,022751.022754 총 4회 N Chip 이상영상</t>
  </si>
  <si>
    <t>S_022760:M</t>
  </si>
  <si>
    <t>T_022763</t>
  </si>
  <si>
    <t>SITE SEEING: 0.00 / 1.77 / 2.32</t>
  </si>
  <si>
    <t>[19:58] ICS or Raritan Down으로 관측 불가 / [22:06]관측재개</t>
  </si>
  <si>
    <t xml:space="preserve">그 후에  몇차례 ICS 재실행과 2번의  모든 ic  재부팅을 통해 관측이 가능하였고 현재도 ICS 터미널의 타이틀은 root@kmtssci: </t>
  </si>
  <si>
    <t>입니다.</t>
  </si>
  <si>
    <t>022505-022510 Flat 촬영중 OBS와 TSHOPEN의 시각차가 1초이상 발생하여 K.IC 재실행</t>
  </si>
  <si>
    <t>022517 외 6회 셔터오픈불량</t>
  </si>
  <si>
    <t>S_022772:N</t>
  </si>
  <si>
    <t>S_022773:N</t>
  </si>
  <si>
    <t>60s/31k 40s/31k 20s/23k</t>
  </si>
  <si>
    <t>45s/21k 35s/26k 30s/34k 20s/33k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</si>
</sst>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2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35" borderId="53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4" xfId="0" applyFont="1" applyFill="1" applyBorder="1" applyAlignment="1">
      <alignment horizontal="center" vertical="center"/>
    </xf>
    <xf numFmtId="1" fontId="93" fillId="0" borderId="55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6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 wrapText="1"/>
    </xf>
    <xf numFmtId="193" fontId="105" fillId="34" borderId="63" xfId="0" applyNumberFormat="1" applyFont="1" applyFill="1" applyBorder="1" applyAlignment="1" quotePrefix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6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9" xfId="0" applyNumberFormat="1" applyFont="1" applyFill="1" applyBorder="1" applyAlignment="1">
      <alignment horizontal="center" vertical="center"/>
    </xf>
    <xf numFmtId="20" fontId="6" fillId="34" borderId="6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0" xfId="0" applyNumberFormat="1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108" fillId="40" borderId="51" xfId="0" applyNumberFormat="1" applyFont="1" applyFill="1" applyBorder="1" applyAlignment="1">
      <alignment horizontal="center" vertical="center"/>
    </xf>
    <xf numFmtId="183" fontId="108" fillId="39" borderId="49" xfId="0" applyNumberFormat="1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74" xfId="0" applyFont="1" applyFill="1" applyBorder="1" applyAlignment="1">
      <alignment horizontal="center" vertical="center"/>
    </xf>
    <xf numFmtId="0" fontId="98" fillId="0" borderId="75" xfId="0" applyFont="1" applyFill="1" applyBorder="1" applyAlignment="1">
      <alignment horizontal="center" vertical="center"/>
    </xf>
    <xf numFmtId="0" fontId="98" fillId="6" borderId="32" xfId="0" applyFont="1" applyFill="1" applyBorder="1" applyAlignment="1">
      <alignment horizontal="center" vertical="center"/>
    </xf>
    <xf numFmtId="0" fontId="98" fillId="6" borderId="76" xfId="0" applyFont="1" applyFill="1" applyBorder="1" applyAlignment="1">
      <alignment horizontal="center" vertical="center"/>
    </xf>
    <xf numFmtId="0" fontId="94" fillId="0" borderId="77" xfId="0" applyFont="1" applyBorder="1" applyAlignment="1">
      <alignment horizontal="center" vertical="center"/>
    </xf>
    <xf numFmtId="0" fontId="94" fillId="0" borderId="78" xfId="0" applyFont="1" applyBorder="1" applyAlignment="1">
      <alignment horizontal="center" vertical="center"/>
    </xf>
    <xf numFmtId="0" fontId="94" fillId="0" borderId="79" xfId="0" applyFont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74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9" fillId="41" borderId="32" xfId="0" applyNumberFormat="1" applyFont="1" applyFill="1" applyBorder="1" applyAlignment="1">
      <alignment vertical="center" wrapText="1"/>
    </xf>
    <xf numFmtId="0" fontId="109" fillId="41" borderId="13" xfId="0" applyNumberFormat="1" applyFont="1" applyFill="1" applyBorder="1" applyAlignment="1">
      <alignment vertical="center" wrapText="1"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1" xfId="0" applyFont="1" applyFill="1" applyBorder="1" applyAlignment="1">
      <alignment horizontal="center" vertical="center" wrapText="1"/>
    </xf>
    <xf numFmtId="0" fontId="101" fillId="0" borderId="82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6" fillId="42" borderId="87" xfId="33" applyNumberFormat="1" applyFont="1" applyFill="1" applyBorder="1" applyAlignment="1">
      <alignment horizontal="left" vertical="center"/>
      <protection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103" fillId="0" borderId="80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0" xfId="0" applyNumberFormat="1" applyFont="1" applyBorder="1" applyAlignment="1">
      <alignment horizontal="left" vertical="center"/>
    </xf>
    <xf numFmtId="0" fontId="102" fillId="0" borderId="62" xfId="0" applyFont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0" fontId="102" fillId="0" borderId="91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92" xfId="0" applyNumberFormat="1" applyFont="1" applyBorder="1" applyAlignment="1">
      <alignment horizontal="left" vertical="center"/>
    </xf>
    <xf numFmtId="0" fontId="25" fillId="0" borderId="93" xfId="0" applyNumberFormat="1" applyFont="1" applyBorder="1" applyAlignment="1">
      <alignment horizontal="left" vertical="center"/>
    </xf>
    <xf numFmtId="14" fontId="103" fillId="0" borderId="82" xfId="0" applyNumberFormat="1" applyFont="1" applyBorder="1" applyAlignment="1">
      <alignment horizontal="left" vertical="center"/>
    </xf>
    <xf numFmtId="0" fontId="103" fillId="0" borderId="83" xfId="0" applyNumberFormat="1" applyFont="1" applyBorder="1" applyAlignment="1">
      <alignment horizontal="left" vertical="center"/>
    </xf>
    <xf numFmtId="0" fontId="103" fillId="0" borderId="84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90" xfId="0" applyNumberFormat="1" applyFont="1" applyBorder="1" applyAlignment="1">
      <alignment horizontal="left" vertical="center"/>
    </xf>
    <xf numFmtId="0" fontId="102" fillId="0" borderId="94" xfId="0" applyFont="1" applyBorder="1" applyAlignment="1">
      <alignment horizontal="center" vertical="center" wrapText="1"/>
    </xf>
    <xf numFmtId="0" fontId="110" fillId="41" borderId="32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28" fillId="41" borderId="32" xfId="0" applyNumberFormat="1" applyFont="1" applyFill="1" applyBorder="1" applyAlignment="1">
      <alignment vertical="center" wrapText="1"/>
    </xf>
    <xf numFmtId="0" fontId="28" fillId="41" borderId="13" xfId="0" applyNumberFormat="1" applyFont="1" applyFill="1" applyBorder="1" applyAlignment="1">
      <alignment vertical="center" wrapText="1"/>
    </xf>
    <xf numFmtId="20" fontId="93" fillId="0" borderId="95" xfId="0" applyNumberFormat="1" applyFont="1" applyBorder="1" applyAlignment="1">
      <alignment horizontal="center" vertical="center"/>
    </xf>
    <xf numFmtId="20" fontId="93" fillId="0" borderId="96" xfId="0" applyNumberFormat="1" applyFont="1" applyBorder="1" applyAlignment="1">
      <alignment horizontal="center" vertical="center"/>
    </xf>
    <xf numFmtId="20" fontId="93" fillId="0" borderId="97" xfId="0" applyNumberFormat="1" applyFont="1" applyBorder="1" applyAlignment="1">
      <alignment horizontal="center" vertical="center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98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6" fillId="42" borderId="99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108" fillId="42" borderId="99" xfId="33" applyNumberFormat="1" applyFont="1" applyFill="1" applyBorder="1" applyAlignment="1">
      <alignment horizontal="left" vertical="center"/>
      <protection/>
    </xf>
    <xf numFmtId="0" fontId="108" fillId="42" borderId="0" xfId="33" applyNumberFormat="1" applyFont="1" applyFill="1" applyBorder="1" applyAlignment="1">
      <alignment horizontal="left" vertical="center"/>
      <protection/>
    </xf>
    <xf numFmtId="0" fontId="108" fillId="42" borderId="100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98" fillId="0" borderId="35" xfId="0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104" xfId="0" applyFont="1" applyFill="1" applyBorder="1" applyAlignment="1">
      <alignment horizontal="center" vertical="center" wrapText="1"/>
    </xf>
    <xf numFmtId="0" fontId="102" fillId="0" borderId="105" xfId="0" applyFont="1" applyBorder="1" applyAlignment="1">
      <alignment horizontal="center" vertical="center" wrapText="1"/>
    </xf>
    <xf numFmtId="0" fontId="98" fillId="0" borderId="106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183" fontId="6" fillId="40" borderId="107" xfId="0" applyNumberFormat="1" applyFont="1" applyFill="1" applyBorder="1" applyAlignment="1">
      <alignment horizontal="center" vertical="center"/>
    </xf>
    <xf numFmtId="183" fontId="6" fillId="39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57" sqref="D57:D65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96">
        <v>43262</v>
      </c>
      <c r="D3" s="197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81.36826783114992</v>
      </c>
      <c r="M3" s="89" t="s">
        <v>45</v>
      </c>
      <c r="N3" s="115">
        <f>(M31-M33)/M31*100</f>
        <v>81.36826783114992</v>
      </c>
    </row>
    <row r="4" spans="1:10" s="2" customFormat="1" ht="13.5" customHeight="1">
      <c r="A4" s="11"/>
      <c r="B4" s="17" t="s">
        <v>4</v>
      </c>
      <c r="C4" s="20" t="s">
        <v>201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46">
        <v>0.688888888888889</v>
      </c>
      <c r="D9" s="154">
        <v>1.23</v>
      </c>
      <c r="E9" s="154">
        <v>10.91</v>
      </c>
      <c r="F9" s="154">
        <v>36.52</v>
      </c>
      <c r="G9" s="155" t="s">
        <v>207</v>
      </c>
      <c r="H9" s="154">
        <v>16.56</v>
      </c>
      <c r="I9" s="156">
        <v>5</v>
      </c>
      <c r="J9" s="157">
        <v>0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46">
        <v>0.9375</v>
      </c>
      <c r="D10" s="154">
        <v>1.27</v>
      </c>
      <c r="E10" s="154">
        <v>9.35</v>
      </c>
      <c r="F10" s="154">
        <v>32.35</v>
      </c>
      <c r="G10" s="155" t="s">
        <v>207</v>
      </c>
      <c r="H10" s="154">
        <v>26.29</v>
      </c>
      <c r="I10" s="173"/>
      <c r="J10" s="174">
        <v>0</v>
      </c>
      <c r="K10" s="11"/>
      <c r="L10" s="33">
        <v>4</v>
      </c>
      <c r="M10" s="135" t="s">
        <v>40</v>
      </c>
      <c r="N10" s="136" t="s">
        <v>112</v>
      </c>
      <c r="O10" s="3"/>
    </row>
    <row r="11" spans="1:15" s="2" customFormat="1" ht="13.5" customHeight="1" thickBot="1">
      <c r="A11" s="11"/>
      <c r="B11" s="24" t="s">
        <v>9</v>
      </c>
      <c r="C11" s="159">
        <v>0.16597222222222222</v>
      </c>
      <c r="D11" s="175">
        <v>1.77</v>
      </c>
      <c r="E11" s="175">
        <v>7.95</v>
      </c>
      <c r="F11" s="175">
        <v>32.25</v>
      </c>
      <c r="G11" s="155" t="s">
        <v>207</v>
      </c>
      <c r="H11" s="175">
        <v>30.33</v>
      </c>
      <c r="I11" s="173"/>
      <c r="J11" s="176">
        <v>0</v>
      </c>
      <c r="K11" s="11"/>
      <c r="L11" s="33">
        <v>8</v>
      </c>
      <c r="M11" s="135" t="s">
        <v>3</v>
      </c>
      <c r="N11" s="136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23.477083333333333</v>
      </c>
      <c r="D12" s="28">
        <f>AVERAGE(D9:D11)</f>
        <v>1.4233333333333331</v>
      </c>
      <c r="E12" s="144">
        <f>AVERAGE(E9:E11)</f>
        <v>9.403333333333332</v>
      </c>
      <c r="F12" s="29">
        <f>AVERAGE(F9:F11)</f>
        <v>33.70666666666667</v>
      </c>
      <c r="G12" s="11"/>
      <c r="H12" s="30">
        <f>AVERAGE(H9:H11)</f>
        <v>24.39333333333333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197</v>
      </c>
      <c r="F16" s="132" t="s">
        <v>199</v>
      </c>
      <c r="G16" s="132" t="s">
        <v>200</v>
      </c>
      <c r="H16" s="132"/>
      <c r="I16" s="132"/>
      <c r="J16" s="132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46">
        <v>0.6520833333333333</v>
      </c>
      <c r="D17" s="146">
        <v>0.6534722222222222</v>
      </c>
      <c r="E17" s="146">
        <v>0.688888888888889</v>
      </c>
      <c r="F17" s="146">
        <v>0.7611111111111111</v>
      </c>
      <c r="G17" s="146">
        <v>0.16597222222222222</v>
      </c>
      <c r="H17" s="134"/>
      <c r="I17" s="134"/>
      <c r="J17" s="134"/>
      <c r="K17" s="134"/>
      <c r="L17" s="134"/>
      <c r="M17" s="134"/>
      <c r="N17" s="146">
        <v>0.21597222222222223</v>
      </c>
    </row>
    <row r="18" spans="1:14" s="2" customFormat="1" ht="13.5" customHeight="1">
      <c r="A18" s="11"/>
      <c r="B18" s="48" t="s">
        <v>12</v>
      </c>
      <c r="C18" s="147">
        <v>22499</v>
      </c>
      <c r="D18" s="148">
        <v>22500</v>
      </c>
      <c r="E18" s="148">
        <v>22511</v>
      </c>
      <c r="F18" s="148">
        <v>22559</v>
      </c>
      <c r="G18" s="148">
        <v>22764</v>
      </c>
      <c r="H18" s="139"/>
      <c r="I18" s="139"/>
      <c r="J18" s="139"/>
      <c r="K18" s="139"/>
      <c r="L18" s="139"/>
      <c r="M18" s="139"/>
      <c r="N18" s="148">
        <v>22776</v>
      </c>
    </row>
    <row r="19" spans="1:14" s="2" customFormat="1" ht="13.5" customHeight="1" thickBot="1">
      <c r="A19" s="11"/>
      <c r="B19" s="49" t="s">
        <v>13</v>
      </c>
      <c r="C19" s="140"/>
      <c r="D19" s="147">
        <v>22510</v>
      </c>
      <c r="E19" s="147">
        <v>22558</v>
      </c>
      <c r="F19" s="147">
        <v>22763</v>
      </c>
      <c r="G19" s="147">
        <v>22775</v>
      </c>
      <c r="H19" s="138"/>
      <c r="I19" s="138"/>
      <c r="J19" s="138"/>
      <c r="K19" s="138"/>
      <c r="L19" s="138"/>
      <c r="M19" s="138"/>
      <c r="N19" s="179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11</v>
      </c>
      <c r="E20" s="34">
        <f>IF(ISNUMBER(E18),E19-E18+1,"")</f>
        <v>48</v>
      </c>
      <c r="F20" s="34">
        <f>IF(ISNUMBER(F18),F19-F18+1,"")</f>
        <v>205</v>
      </c>
      <c r="G20" s="34">
        <f t="shared" si="0"/>
        <v>12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59" t="s">
        <v>101</v>
      </c>
      <c r="D22" s="60" t="s">
        <v>102</v>
      </c>
      <c r="E22" s="61" t="s">
        <v>103</v>
      </c>
      <c r="F22" s="230" t="s">
        <v>170</v>
      </c>
      <c r="G22" s="231"/>
      <c r="H22" s="232"/>
      <c r="I22" s="62" t="s">
        <v>101</v>
      </c>
      <c r="J22" s="60" t="s">
        <v>102</v>
      </c>
      <c r="K22" s="60" t="s">
        <v>103</v>
      </c>
      <c r="L22" s="230" t="s">
        <v>170</v>
      </c>
      <c r="M22" s="231"/>
      <c r="N22" s="232"/>
    </row>
    <row r="23" spans="1:14" s="2" customFormat="1" ht="18.75" customHeight="1">
      <c r="A23" s="11"/>
      <c r="B23" s="188"/>
      <c r="C23" s="148">
        <v>22505</v>
      </c>
      <c r="D23" s="148">
        <v>2257</v>
      </c>
      <c r="E23" s="149" t="s">
        <v>108</v>
      </c>
      <c r="F23" s="233" t="s">
        <v>205</v>
      </c>
      <c r="G23" s="234"/>
      <c r="H23" s="235"/>
      <c r="I23" s="160">
        <v>22769</v>
      </c>
      <c r="J23" s="148">
        <v>22771</v>
      </c>
      <c r="K23" s="149" t="s">
        <v>110</v>
      </c>
      <c r="L23" s="233" t="s">
        <v>234</v>
      </c>
      <c r="M23" s="234"/>
      <c r="N23" s="236"/>
    </row>
    <row r="24" spans="1:14" s="2" customFormat="1" ht="18.75" customHeight="1">
      <c r="A24" s="11"/>
      <c r="B24" s="188"/>
      <c r="C24" s="150"/>
      <c r="D24" s="150"/>
      <c r="E24" s="151" t="s">
        <v>109</v>
      </c>
      <c r="F24" s="233" t="s">
        <v>198</v>
      </c>
      <c r="G24" s="234"/>
      <c r="H24" s="235"/>
      <c r="I24" s="161"/>
      <c r="J24" s="162"/>
      <c r="K24" s="162" t="s">
        <v>111</v>
      </c>
      <c r="L24" s="233" t="s">
        <v>196</v>
      </c>
      <c r="M24" s="234"/>
      <c r="N24" s="236"/>
    </row>
    <row r="25" spans="1:14" s="2" customFormat="1" ht="18.75" customHeight="1">
      <c r="A25" s="11" t="s">
        <v>107</v>
      </c>
      <c r="B25" s="188"/>
      <c r="C25" s="148">
        <v>22508</v>
      </c>
      <c r="D25" s="148">
        <v>22510</v>
      </c>
      <c r="E25" s="149" t="s">
        <v>106</v>
      </c>
      <c r="F25" s="233" t="s">
        <v>206</v>
      </c>
      <c r="G25" s="234"/>
      <c r="H25" s="235"/>
      <c r="I25" s="160">
        <v>22772</v>
      </c>
      <c r="J25" s="148">
        <v>22775</v>
      </c>
      <c r="K25" s="149" t="s">
        <v>109</v>
      </c>
      <c r="L25" s="233" t="s">
        <v>235</v>
      </c>
      <c r="M25" s="234"/>
      <c r="N25" s="236"/>
    </row>
    <row r="26" spans="1:14" s="2" customFormat="1" ht="18.75" customHeight="1">
      <c r="A26" s="11"/>
      <c r="B26" s="189"/>
      <c r="C26" s="152"/>
      <c r="D26" s="152"/>
      <c r="E26" s="153" t="s">
        <v>104</v>
      </c>
      <c r="F26" s="233" t="s">
        <v>180</v>
      </c>
      <c r="G26" s="234"/>
      <c r="H26" s="235"/>
      <c r="I26" s="163"/>
      <c r="J26" s="149"/>
      <c r="K26" s="149" t="s">
        <v>105</v>
      </c>
      <c r="L26" s="233" t="s">
        <v>180</v>
      </c>
      <c r="M26" s="234"/>
      <c r="N26" s="236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3">
        <v>0.3979166666666667</v>
      </c>
      <c r="D30" s="141">
        <v>0.06180555555555556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0.45972222222222225</v>
      </c>
      <c r="N30" s="104"/>
    </row>
    <row r="31" spans="1:14" s="2" customFormat="1" ht="13.5" customHeight="1">
      <c r="A31" s="11"/>
      <c r="B31" s="86" t="s">
        <v>41</v>
      </c>
      <c r="C31" s="167">
        <v>0.4048611111111111</v>
      </c>
      <c r="D31" s="159">
        <v>0.07222222222222223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0.47708333333333336</v>
      </c>
      <c r="N31" s="101"/>
    </row>
    <row r="32" spans="1:15" s="2" customFormat="1" ht="13.5" customHeight="1">
      <c r="A32" s="11"/>
      <c r="B32" s="87" t="s">
        <v>42</v>
      </c>
      <c r="C32" s="254"/>
      <c r="D32" s="180"/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255">
        <v>0.08888888888888889</v>
      </c>
      <c r="D33" s="181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0.08888888888888889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91" t="s">
        <v>178</v>
      </c>
      <c r="C35" s="228" t="s">
        <v>203</v>
      </c>
      <c r="D35" s="229"/>
      <c r="E35" s="228" t="s">
        <v>204</v>
      </c>
      <c r="F35" s="229"/>
      <c r="G35" s="228" t="s">
        <v>213</v>
      </c>
      <c r="H35" s="229"/>
      <c r="I35" s="228" t="s">
        <v>209</v>
      </c>
      <c r="J35" s="229"/>
      <c r="K35" s="228" t="s">
        <v>217</v>
      </c>
      <c r="L35" s="229"/>
      <c r="M35" s="228" t="s">
        <v>218</v>
      </c>
      <c r="N35" s="229"/>
    </row>
    <row r="36" spans="1:14" s="2" customFormat="1" ht="19.5" customHeight="1">
      <c r="A36" s="11"/>
      <c r="B36" s="192"/>
      <c r="C36" s="228" t="s">
        <v>220</v>
      </c>
      <c r="D36" s="229"/>
      <c r="E36" s="228" t="s">
        <v>221</v>
      </c>
      <c r="F36" s="229"/>
      <c r="G36" s="228" t="s">
        <v>222</v>
      </c>
      <c r="H36" s="229"/>
      <c r="I36" s="228" t="s">
        <v>224</v>
      </c>
      <c r="J36" s="229"/>
      <c r="K36" s="228" t="s">
        <v>225</v>
      </c>
      <c r="L36" s="229"/>
      <c r="M36" s="228" t="s">
        <v>232</v>
      </c>
      <c r="N36" s="229"/>
    </row>
    <row r="37" spans="1:14" s="2" customFormat="1" ht="19.5" customHeight="1">
      <c r="A37" s="11"/>
      <c r="B37" s="192"/>
      <c r="C37" s="228" t="s">
        <v>233</v>
      </c>
      <c r="D37" s="229"/>
      <c r="E37" s="226"/>
      <c r="F37" s="227"/>
      <c r="G37" s="226"/>
      <c r="H37" s="227"/>
      <c r="I37" s="226"/>
      <c r="J37" s="227"/>
      <c r="K37" s="226"/>
      <c r="L37" s="227"/>
      <c r="M37" s="226"/>
      <c r="N37" s="227"/>
    </row>
    <row r="38" spans="1:14" s="2" customFormat="1" ht="19.5" customHeight="1">
      <c r="A38" s="11"/>
      <c r="B38" s="192"/>
      <c r="C38" s="226"/>
      <c r="D38" s="227"/>
      <c r="E38" s="226"/>
      <c r="F38" s="227"/>
      <c r="G38" s="226"/>
      <c r="H38" s="227"/>
      <c r="I38" s="226"/>
      <c r="J38" s="227"/>
      <c r="K38" s="226"/>
      <c r="L38" s="227"/>
      <c r="M38" s="226"/>
      <c r="N38" s="227"/>
    </row>
    <row r="39" spans="1:14" s="2" customFormat="1" ht="19.5" customHeight="1">
      <c r="A39" s="11"/>
      <c r="B39" s="192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192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193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40" t="s">
        <v>177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</row>
    <row r="44" spans="1:14" s="2" customFormat="1" ht="12" customHeight="1">
      <c r="A44" s="11"/>
      <c r="B44" s="244" t="s">
        <v>226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</row>
    <row r="45" spans="1:14" s="2" customFormat="1" ht="12" customHeight="1">
      <c r="A45" s="11"/>
      <c r="B45" s="237" t="s">
        <v>231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9"/>
    </row>
    <row r="46" spans="1:14" s="2" customFormat="1" ht="12" customHeight="1">
      <c r="A46" s="11"/>
      <c r="B46" s="237" t="s">
        <v>223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9"/>
    </row>
    <row r="47" spans="1:14" s="2" customFormat="1" ht="12" customHeight="1">
      <c r="A47" s="11"/>
      <c r="B47" s="237" t="s">
        <v>230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</row>
    <row r="48" spans="1:14" s="2" customFormat="1" ht="12" customHeight="1">
      <c r="A48" s="11"/>
      <c r="B48" s="237" t="s">
        <v>210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37" t="s">
        <v>227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</row>
    <row r="51" spans="1:14" s="2" customFormat="1" ht="12" customHeight="1">
      <c r="A51" s="11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3"/>
    </row>
    <row r="52" spans="1:14" s="2" customFormat="1" ht="12" customHeight="1">
      <c r="A52" s="11"/>
      <c r="B52" s="241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3"/>
    </row>
    <row r="53" spans="1:14" s="2" customFormat="1" ht="12" customHeight="1">
      <c r="A53" s="11"/>
      <c r="B53" s="241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3"/>
    </row>
    <row r="54" spans="1:14" s="2" customFormat="1" ht="12" customHeight="1">
      <c r="A54" s="11"/>
      <c r="B54" s="207" t="s">
        <v>219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9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2" t="s">
        <v>61</v>
      </c>
      <c r="K56" s="203"/>
      <c r="L56" s="204"/>
      <c r="M56" s="205" t="s">
        <v>62</v>
      </c>
      <c r="N56" s="206"/>
      <c r="O56" s="8"/>
    </row>
    <row r="57" spans="2:15" s="41" customFormat="1" ht="22.5" customHeight="1">
      <c r="B57" s="78" t="s">
        <v>63</v>
      </c>
      <c r="C57" s="170">
        <v>-154.46</v>
      </c>
      <c r="D57" s="170">
        <v>-156.294</v>
      </c>
      <c r="E57" s="76" t="s">
        <v>64</v>
      </c>
      <c r="F57" s="170">
        <v>19.2</v>
      </c>
      <c r="G57" s="170">
        <v>21</v>
      </c>
      <c r="H57" s="77" t="s">
        <v>95</v>
      </c>
      <c r="I57" s="145">
        <v>1</v>
      </c>
      <c r="J57" s="45" t="s">
        <v>181</v>
      </c>
      <c r="K57" s="185" t="s">
        <v>190</v>
      </c>
      <c r="L57" s="190"/>
      <c r="M57" s="185" t="s">
        <v>191</v>
      </c>
      <c r="N57" s="186"/>
      <c r="O57" s="7"/>
    </row>
    <row r="58" spans="2:15" s="41" customFormat="1" ht="22.5" customHeight="1">
      <c r="B58" s="78" t="s">
        <v>65</v>
      </c>
      <c r="C58" s="170">
        <v>-135.953</v>
      </c>
      <c r="D58" s="170">
        <v>-138.653</v>
      </c>
      <c r="E58" s="77" t="s">
        <v>169</v>
      </c>
      <c r="F58" s="145">
        <v>20</v>
      </c>
      <c r="G58" s="145">
        <v>10</v>
      </c>
      <c r="H58" s="77" t="s">
        <v>184</v>
      </c>
      <c r="I58" s="145">
        <v>0</v>
      </c>
      <c r="J58" s="45" t="s">
        <v>182</v>
      </c>
      <c r="K58" s="185" t="s">
        <v>190</v>
      </c>
      <c r="L58" s="190"/>
      <c r="M58" s="185" t="s">
        <v>191</v>
      </c>
      <c r="N58" s="186"/>
      <c r="O58" s="7"/>
    </row>
    <row r="59" spans="2:15" s="41" customFormat="1" ht="22.5" customHeight="1">
      <c r="B59" s="78" t="s">
        <v>66</v>
      </c>
      <c r="C59" s="170">
        <v>-208.394</v>
      </c>
      <c r="D59" s="170">
        <v>-208.864</v>
      </c>
      <c r="E59" s="77" t="s">
        <v>165</v>
      </c>
      <c r="F59" s="168">
        <v>25</v>
      </c>
      <c r="G59" s="168">
        <v>20</v>
      </c>
      <c r="H59" s="77" t="s">
        <v>168</v>
      </c>
      <c r="I59" s="145">
        <v>0</v>
      </c>
      <c r="J59" s="46" t="s">
        <v>99</v>
      </c>
      <c r="K59" s="185" t="s">
        <v>192</v>
      </c>
      <c r="L59" s="190"/>
      <c r="M59" s="185" t="s">
        <v>193</v>
      </c>
      <c r="N59" s="186"/>
      <c r="O59" s="7"/>
    </row>
    <row r="60" spans="2:15" s="41" customFormat="1" ht="22.5" customHeight="1">
      <c r="B60" s="78" t="s">
        <v>67</v>
      </c>
      <c r="C60" s="170">
        <v>-113.258</v>
      </c>
      <c r="D60" s="170">
        <v>-114.907</v>
      </c>
      <c r="E60" s="77" t="s">
        <v>163</v>
      </c>
      <c r="F60" s="168">
        <v>45</v>
      </c>
      <c r="G60" s="168">
        <v>40</v>
      </c>
      <c r="H60" s="77" t="s">
        <v>96</v>
      </c>
      <c r="I60" s="145">
        <v>0</v>
      </c>
      <c r="J60" s="45" t="s">
        <v>68</v>
      </c>
      <c r="K60" s="185" t="s">
        <v>194</v>
      </c>
      <c r="L60" s="190"/>
      <c r="M60" s="185" t="s">
        <v>195</v>
      </c>
      <c r="N60" s="186"/>
      <c r="O60" s="7"/>
    </row>
    <row r="61" spans="2:15" s="41" customFormat="1" ht="22.5" customHeight="1">
      <c r="B61" s="78" t="s">
        <v>69</v>
      </c>
      <c r="C61" s="170">
        <v>22.634</v>
      </c>
      <c r="D61" s="170">
        <v>18.132</v>
      </c>
      <c r="E61" s="77" t="s">
        <v>164</v>
      </c>
      <c r="F61" s="168">
        <v>50</v>
      </c>
      <c r="G61" s="168">
        <v>50</v>
      </c>
      <c r="H61" s="76" t="s">
        <v>70</v>
      </c>
      <c r="I61" s="158">
        <v>1</v>
      </c>
      <c r="J61" s="182" t="s">
        <v>71</v>
      </c>
      <c r="K61" s="247"/>
      <c r="L61" s="248"/>
      <c r="M61" s="248"/>
      <c r="N61" s="249"/>
      <c r="O61" s="7"/>
    </row>
    <row r="62" spans="2:15" s="41" customFormat="1" ht="22.5" customHeight="1">
      <c r="B62" s="78" t="s">
        <v>72</v>
      </c>
      <c r="C62" s="170">
        <v>25.99</v>
      </c>
      <c r="D62" s="170">
        <v>21.101</v>
      </c>
      <c r="E62" s="77" t="s">
        <v>166</v>
      </c>
      <c r="F62" s="168">
        <v>250</v>
      </c>
      <c r="G62" s="168">
        <v>255</v>
      </c>
      <c r="H62" s="76" t="s">
        <v>73</v>
      </c>
      <c r="I62" s="158">
        <v>0</v>
      </c>
      <c r="J62" s="183"/>
      <c r="K62" s="199"/>
      <c r="L62" s="200"/>
      <c r="M62" s="200"/>
      <c r="N62" s="201"/>
      <c r="O62" s="7"/>
    </row>
    <row r="63" spans="2:15" s="41" customFormat="1" ht="22.5" customHeight="1">
      <c r="B63" s="78" t="s">
        <v>74</v>
      </c>
      <c r="C63" s="170">
        <v>19.037</v>
      </c>
      <c r="D63" s="170">
        <v>14.636</v>
      </c>
      <c r="E63" s="77" t="s">
        <v>185</v>
      </c>
      <c r="F63" s="169">
        <v>2.6</v>
      </c>
      <c r="G63" s="165">
        <v>2.6</v>
      </c>
      <c r="H63" s="76" t="s">
        <v>75</v>
      </c>
      <c r="I63" s="158">
        <v>0</v>
      </c>
      <c r="J63" s="183"/>
      <c r="K63" s="199"/>
      <c r="L63" s="200"/>
      <c r="M63" s="200"/>
      <c r="N63" s="201"/>
      <c r="O63" s="7"/>
    </row>
    <row r="64" spans="2:15" s="41" customFormat="1" ht="22.5" customHeight="1">
      <c r="B64" s="78" t="s">
        <v>76</v>
      </c>
      <c r="C64" s="170">
        <v>19.531</v>
      </c>
      <c r="D64" s="170">
        <v>15.085</v>
      </c>
      <c r="E64" s="77" t="s">
        <v>186</v>
      </c>
      <c r="F64" s="169">
        <v>0.4</v>
      </c>
      <c r="G64" s="165">
        <v>0.4</v>
      </c>
      <c r="H64" s="81"/>
      <c r="I64" s="164"/>
      <c r="J64" s="183"/>
      <c r="K64" s="199"/>
      <c r="L64" s="200"/>
      <c r="M64" s="200"/>
      <c r="N64" s="201"/>
      <c r="O64" s="7"/>
    </row>
    <row r="65" spans="2:15" s="41" customFormat="1" ht="22.5" customHeight="1">
      <c r="B65" s="79" t="s">
        <v>126</v>
      </c>
      <c r="C65" s="171">
        <v>1.1E-05</v>
      </c>
      <c r="D65" s="171">
        <v>1.12E-05</v>
      </c>
      <c r="E65" s="76" t="s">
        <v>77</v>
      </c>
      <c r="F65" s="170">
        <v>12.1</v>
      </c>
      <c r="G65" s="165">
        <v>8.1</v>
      </c>
      <c r="H65" s="77" t="s">
        <v>97</v>
      </c>
      <c r="I65" s="165">
        <v>7</v>
      </c>
      <c r="J65" s="183"/>
      <c r="K65" s="199"/>
      <c r="L65" s="200"/>
      <c r="M65" s="200"/>
      <c r="N65" s="201"/>
      <c r="O65" s="7"/>
    </row>
    <row r="66" spans="2:15" s="41" customFormat="1" ht="22.5" customHeight="1">
      <c r="B66" s="80" t="s">
        <v>78</v>
      </c>
      <c r="C66" s="178">
        <v>500</v>
      </c>
      <c r="D66" s="110"/>
      <c r="E66" s="82" t="s">
        <v>183</v>
      </c>
      <c r="F66" s="172">
        <v>36.4</v>
      </c>
      <c r="G66" s="177">
        <v>39.6</v>
      </c>
      <c r="H66" s="82" t="s">
        <v>98</v>
      </c>
      <c r="I66" s="166">
        <v>7</v>
      </c>
      <c r="J66" s="184"/>
      <c r="K66" s="251"/>
      <c r="L66" s="252"/>
      <c r="M66" s="252"/>
      <c r="N66" s="253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50" t="s">
        <v>144</v>
      </c>
      <c r="C75" s="213"/>
      <c r="D75" s="124">
        <v>0</v>
      </c>
      <c r="E75" s="213" t="s">
        <v>128</v>
      </c>
      <c r="F75" s="213"/>
      <c r="G75" s="127">
        <v>0</v>
      </c>
      <c r="H75" s="213" t="s">
        <v>133</v>
      </c>
      <c r="I75" s="213"/>
      <c r="J75" s="124">
        <v>0</v>
      </c>
      <c r="K75" s="213" t="s">
        <v>158</v>
      </c>
      <c r="L75" s="213"/>
      <c r="M75" s="129">
        <v>0</v>
      </c>
      <c r="N75" s="47"/>
      <c r="O75" s="9"/>
    </row>
    <row r="76" spans="2:15" s="41" customFormat="1" ht="18.75" customHeight="1">
      <c r="B76" s="215" t="s">
        <v>145</v>
      </c>
      <c r="C76" s="214"/>
      <c r="D76" s="125">
        <v>0</v>
      </c>
      <c r="E76" s="214" t="s">
        <v>129</v>
      </c>
      <c r="F76" s="214"/>
      <c r="G76" s="125">
        <v>0</v>
      </c>
      <c r="H76" s="214" t="s">
        <v>136</v>
      </c>
      <c r="I76" s="214"/>
      <c r="J76" s="125">
        <v>0</v>
      </c>
      <c r="K76" s="214" t="s">
        <v>143</v>
      </c>
      <c r="L76" s="214"/>
      <c r="M76" s="130">
        <v>0</v>
      </c>
      <c r="N76" s="47"/>
      <c r="O76" s="9"/>
    </row>
    <row r="77" spans="2:15" s="41" customFormat="1" ht="18.75" customHeight="1">
      <c r="B77" s="215" t="s">
        <v>146</v>
      </c>
      <c r="C77" s="214"/>
      <c r="D77" s="125">
        <v>0</v>
      </c>
      <c r="E77" s="214" t="s">
        <v>130</v>
      </c>
      <c r="F77" s="214"/>
      <c r="G77" s="125">
        <v>0</v>
      </c>
      <c r="H77" s="214" t="s">
        <v>160</v>
      </c>
      <c r="I77" s="214"/>
      <c r="J77" s="128">
        <v>0</v>
      </c>
      <c r="K77" s="214" t="s">
        <v>162</v>
      </c>
      <c r="L77" s="214"/>
      <c r="M77" s="130">
        <v>0</v>
      </c>
      <c r="N77" s="47"/>
      <c r="O77" s="9"/>
    </row>
    <row r="78" spans="2:15" s="41" customFormat="1" ht="18.75" customHeight="1">
      <c r="B78" s="215" t="s">
        <v>147</v>
      </c>
      <c r="C78" s="214"/>
      <c r="D78" s="125">
        <v>0</v>
      </c>
      <c r="E78" s="214" t="s">
        <v>131</v>
      </c>
      <c r="F78" s="214"/>
      <c r="G78" s="125">
        <v>0</v>
      </c>
      <c r="H78" s="214" t="s">
        <v>161</v>
      </c>
      <c r="I78" s="214"/>
      <c r="J78" s="125">
        <v>0</v>
      </c>
      <c r="K78" s="214" t="s">
        <v>159</v>
      </c>
      <c r="L78" s="214"/>
      <c r="M78" s="130">
        <v>0</v>
      </c>
      <c r="N78" s="47"/>
      <c r="O78" s="9"/>
    </row>
    <row r="79" spans="2:15" s="41" customFormat="1" ht="18.75" customHeight="1">
      <c r="B79" s="215" t="s">
        <v>148</v>
      </c>
      <c r="C79" s="214"/>
      <c r="D79" s="125">
        <v>0</v>
      </c>
      <c r="E79" s="214" t="s">
        <v>134</v>
      </c>
      <c r="F79" s="214"/>
      <c r="G79" s="125">
        <v>0</v>
      </c>
      <c r="H79" s="214" t="s">
        <v>138</v>
      </c>
      <c r="I79" s="214"/>
      <c r="J79" s="128">
        <v>0</v>
      </c>
      <c r="K79" s="214" t="s">
        <v>142</v>
      </c>
      <c r="L79" s="214"/>
      <c r="M79" s="130">
        <v>0</v>
      </c>
      <c r="N79" s="47"/>
      <c r="O79" s="9"/>
    </row>
    <row r="80" spans="2:15" s="41" customFormat="1" ht="18.75" customHeight="1">
      <c r="B80" s="215" t="s">
        <v>113</v>
      </c>
      <c r="C80" s="214"/>
      <c r="D80" s="125">
        <v>0</v>
      </c>
      <c r="E80" s="214" t="s">
        <v>135</v>
      </c>
      <c r="F80" s="214"/>
      <c r="G80" s="125">
        <v>0</v>
      </c>
      <c r="H80" s="214" t="s">
        <v>139</v>
      </c>
      <c r="I80" s="214"/>
      <c r="J80" s="128">
        <v>0</v>
      </c>
      <c r="K80" s="214" t="s">
        <v>127</v>
      </c>
      <c r="L80" s="214"/>
      <c r="M80" s="142">
        <v>0</v>
      </c>
      <c r="N80" s="47"/>
      <c r="O80" s="9"/>
    </row>
    <row r="81" spans="2:15" s="41" customFormat="1" ht="18.75" customHeight="1">
      <c r="B81" s="215" t="s">
        <v>122</v>
      </c>
      <c r="C81" s="214"/>
      <c r="D81" s="125">
        <v>0</v>
      </c>
      <c r="E81" s="214" t="s">
        <v>132</v>
      </c>
      <c r="F81" s="214"/>
      <c r="G81" s="125">
        <v>0</v>
      </c>
      <c r="H81" s="214" t="s">
        <v>140</v>
      </c>
      <c r="I81" s="214"/>
      <c r="J81" s="125">
        <v>0</v>
      </c>
      <c r="K81" s="214" t="s">
        <v>187</v>
      </c>
      <c r="L81" s="214"/>
      <c r="M81" s="142">
        <v>0</v>
      </c>
      <c r="N81" s="47"/>
      <c r="O81" s="133"/>
    </row>
    <row r="82" spans="2:15" s="41" customFormat="1" ht="18.75" customHeight="1">
      <c r="B82" s="225" t="s">
        <v>123</v>
      </c>
      <c r="C82" s="198"/>
      <c r="D82" s="126">
        <v>0</v>
      </c>
      <c r="E82" s="198" t="s">
        <v>137</v>
      </c>
      <c r="F82" s="198"/>
      <c r="G82" s="126">
        <v>0</v>
      </c>
      <c r="H82" s="198" t="s">
        <v>141</v>
      </c>
      <c r="I82" s="198"/>
      <c r="J82" s="126">
        <v>0</v>
      </c>
      <c r="K82" s="198"/>
      <c r="L82" s="198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16" t="s">
        <v>202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8"/>
      <c r="O85" s="7"/>
    </row>
    <row r="86" spans="2:15" s="41" customFormat="1" ht="12" customHeight="1">
      <c r="B86" s="222" t="s">
        <v>214</v>
      </c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4"/>
      <c r="O86" s="7"/>
    </row>
    <row r="87" spans="2:15" s="41" customFormat="1" ht="12" customHeight="1">
      <c r="B87" s="222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4"/>
      <c r="O87" s="7"/>
    </row>
    <row r="88" spans="2:15" s="41" customFormat="1" ht="12" customHeight="1">
      <c r="B88" s="222" t="s">
        <v>215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4"/>
      <c r="O88" s="7"/>
    </row>
    <row r="89" spans="2:15" s="41" customFormat="1" ht="12" customHeight="1">
      <c r="B89" s="222" t="s">
        <v>208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4"/>
      <c r="O89" s="7"/>
    </row>
    <row r="90" spans="2:15" s="41" customFormat="1" ht="12" customHeight="1">
      <c r="B90" s="222" t="s">
        <v>216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4"/>
      <c r="O90" s="7"/>
    </row>
    <row r="91" spans="2:15" s="41" customFormat="1" ht="12" customHeight="1">
      <c r="B91" s="222" t="s">
        <v>228</v>
      </c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4"/>
      <c r="O91" s="7"/>
    </row>
    <row r="92" spans="2:15" s="41" customFormat="1" ht="12" customHeight="1">
      <c r="B92" s="222" t="s">
        <v>229</v>
      </c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4"/>
      <c r="O92" s="7"/>
    </row>
    <row r="93" spans="2:15" s="41" customFormat="1" ht="12" customHeight="1">
      <c r="B93" s="222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4"/>
      <c r="O93" s="7"/>
    </row>
    <row r="94" spans="2:15" s="41" customFormat="1" ht="12" customHeight="1">
      <c r="B94" s="222" t="s">
        <v>212</v>
      </c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4"/>
      <c r="O94" s="7"/>
    </row>
    <row r="95" spans="2:15" s="41" customFormat="1" ht="12" customHeight="1">
      <c r="B95" s="222" t="s">
        <v>211</v>
      </c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7"/>
    </row>
    <row r="96" spans="2:15" s="41" customFormat="1" ht="12" customHeight="1">
      <c r="B96" s="210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2"/>
      <c r="O96" s="7"/>
    </row>
    <row r="97" spans="2:15" s="41" customFormat="1" ht="12" customHeight="1">
      <c r="B97" s="210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2"/>
      <c r="O97" s="7"/>
    </row>
    <row r="98" spans="2:15" s="41" customFormat="1" ht="12" customHeight="1">
      <c r="B98" s="210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2"/>
      <c r="O98" s="7"/>
    </row>
    <row r="99" spans="2:15" s="41" customFormat="1" ht="12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7"/>
    </row>
    <row r="100" spans="2:15" s="41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47:N47"/>
    <mergeCell ref="B51:N51"/>
    <mergeCell ref="K77:L77"/>
    <mergeCell ref="K62:N62"/>
    <mergeCell ref="K65:N65"/>
    <mergeCell ref="K66:N66"/>
    <mergeCell ref="B77:C77"/>
    <mergeCell ref="B48:N48"/>
    <mergeCell ref="B49:N49"/>
    <mergeCell ref="B50:N50"/>
    <mergeCell ref="B79:C79"/>
    <mergeCell ref="B81:C81"/>
    <mergeCell ref="K59:L59"/>
    <mergeCell ref="E82:F82"/>
    <mergeCell ref="K79:L79"/>
    <mergeCell ref="B75:C75"/>
    <mergeCell ref="B76:C76"/>
    <mergeCell ref="H79:I79"/>
    <mergeCell ref="H76:I76"/>
    <mergeCell ref="B78:C78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G36:H36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M35:N35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E39:F39"/>
    <mergeCell ref="K40:L40"/>
    <mergeCell ref="M41:N41"/>
    <mergeCell ref="C37:D37"/>
    <mergeCell ref="E37:F37"/>
    <mergeCell ref="G37:H37"/>
    <mergeCell ref="I37:J37"/>
    <mergeCell ref="K37:L37"/>
    <mergeCell ref="H75:I75"/>
    <mergeCell ref="E77:F77"/>
    <mergeCell ref="E76:F76"/>
    <mergeCell ref="H77:I77"/>
    <mergeCell ref="H78:I78"/>
    <mergeCell ref="K80:L80"/>
    <mergeCell ref="E75:F75"/>
    <mergeCell ref="K81:L81"/>
    <mergeCell ref="B91:N91"/>
    <mergeCell ref="H82:I82"/>
    <mergeCell ref="B94:N94"/>
    <mergeCell ref="B95:N95"/>
    <mergeCell ref="B86:N86"/>
    <mergeCell ref="B82:C82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J61:J66"/>
    <mergeCell ref="M58:N58"/>
    <mergeCell ref="M59:N59"/>
    <mergeCell ref="B22:B26"/>
    <mergeCell ref="K60:L60"/>
    <mergeCell ref="M60:N60"/>
    <mergeCell ref="B35:B41"/>
    <mergeCell ref="M40:N40"/>
    <mergeCell ref="K57:L57"/>
    <mergeCell ref="E40:F4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2018-06-12T05:30:17Z</dcterms:modified>
  <cp:category/>
  <cp:version/>
  <cp:contentType/>
  <cp:contentStatus/>
</cp:coreProperties>
</file>