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<sst xmlns="http://schemas.openxmlformats.org/spreadsheetml/2006/main" count="237" uniqueCount="224">
  <si>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</si>
  <si>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</si>
  <si>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</si>
  <si>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</si>
  <si>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</si>
  <si>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</si>
  <si>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</si>
  <si>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</si>
  <si>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</si>
  <si>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</si>
  <si>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</si>
  <si>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</si>
  <si>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</si>
  <si>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</si>
  <si>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</si>
  <si>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</si>
  <si>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</si>
  <si>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</si>
  <si>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</si>
  <si>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</si>
  <si>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</si>
  <si>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</si>
  <si>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</si>
  <si>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</si>
  <si>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</si>
  <si>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</si>
  <si>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</si>
  <si>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</si>
  <si>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</si>
  <si>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</si>
  <si>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</si>
  <si>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</si>
  <si>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</si>
  <si>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</si>
  <si>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</si>
  <si>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</si>
  <si>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</si>
  <si>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</si>
  <si>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</si>
  <si>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</si>
  <si>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</si>
  <si>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</si>
  <si>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</si>
  <si>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</si>
  <si>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</si>
  <si>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</si>
  <si>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</si>
  <si>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</si>
  <si>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</si>
  <si>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</si>
  <si>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</si>
  <si>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</si>
  <si>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</si>
  <si>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</si>
  <si>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</si>
  <si>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</si>
  <si>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</si>
  <si>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</si>
  <si>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</si>
  <si>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</si>
  <si>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</si>
  <si>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</si>
  <si>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</si>
  <si>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</si>
  <si>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</si>
  <si>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</si>
  <si>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</si>
  <si>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</si>
  <si>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</si>
  <si>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</si>
  <si>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</si>
  <si>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</si>
  <si>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</si>
  <si>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</si>
  <si>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</si>
  <si>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</si>
  <si>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</si>
  <si>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</si>
  <si>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</si>
  <si>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</si>
  <si>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</si>
  <si>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</si>
  <si>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</si>
  <si>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</si>
  <si>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</si>
  <si>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</si>
  <si>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</si>
  <si>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</si>
  <si>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</si>
  <si>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</si>
  <si>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</si>
  <si>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</si>
  <si>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</si>
  <si>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</si>
  <si>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</si>
  <si>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</si>
  <si>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</si>
  <si>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</si>
  <si>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</si>
  <si>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</si>
  <si>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</si>
  <si>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</si>
  <si>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</si>
  <si>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</si>
  <si>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</si>
  <si>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</si>
  <si>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</si>
  <si>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</si>
  <si>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</si>
  <si>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</si>
  <si>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</si>
  <si>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</si>
  <si>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</si>
  <si>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</si>
  <si>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</si>
  <si>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</si>
  <si>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</si>
  <si>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</si>
  <si>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</si>
  <si>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</si>
  <si>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</si>
  <si>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</si>
  <si>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</si>
  <si>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</si>
  <si>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</si>
  <si>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</si>
  <si>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</si>
  <si>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</si>
  <si>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</si>
  <si>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</si>
  <si>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</si>
  <si>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</si>
  <si>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</si>
  <si>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</si>
  <si>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</si>
  <si>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</si>
  <si>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</si>
  <si>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</si>
  <si>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</si>
  <si>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</si>
  <si>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</si>
  <si>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</si>
  <si>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</si>
  <si>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</si>
  <si>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</si>
  <si>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</si>
  <si>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</si>
  <si>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</si>
  <si>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</si>
  <si>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</si>
  <si>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</si>
  <si>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</si>
  <si>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</si>
  <si>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</si>
  <si>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</si>
  <si>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</si>
  <si>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</si>
  <si>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</si>
  <si>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</si>
  <si>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</si>
  <si>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</si>
  <si>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</si>
  <si>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</si>
  <si>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</si>
  <si>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</si>
  <si>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</si>
  <si>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</si>
  <si>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</si>
  <si>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</si>
  <si>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</si>
  <si>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</si>
  <si>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</si>
  <si>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</si>
  <si>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</si>
  <si>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</si>
  <si>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</si>
  <si>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</si>
  <si>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</si>
  <si>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</si>
  <si>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</si>
  <si>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</si>
  <si>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</si>
  <si>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</si>
  <si>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</si>
  <si>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</si>
  <si>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</si>
  <si>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</si>
  <si>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</si>
  <si>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김부진</t>
  </si>
  <si>
    <t>ALL</t>
  </si>
  <si>
    <t>BLG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</si>
  <si>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</si>
  <si>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</si>
  <si>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</si>
  <si>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</si>
  <si>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</si>
  <si>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</si>
  <si>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</si>
  <si>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월령으로 인한 방풍막 연결</t>
  </si>
  <si>
    <t>SN</t>
  </si>
  <si>
    <t>/ / / / /</t>
  </si>
  <si>
    <t>/ / / / /</t>
  </si>
  <si>
    <t>E</t>
  </si>
  <si>
    <t>S_013793:T</t>
  </si>
  <si>
    <t>20s/35k 27s/29k 40s/27k</t>
  </si>
  <si>
    <t>S_013796:M</t>
  </si>
  <si>
    <t>42s/36k 50s/29k 60s/24k</t>
  </si>
  <si>
    <t>SE</t>
  </si>
  <si>
    <t>S_013806:T</t>
  </si>
  <si>
    <t>S_013826:M</t>
  </si>
  <si>
    <t>SE</t>
  </si>
  <si>
    <t>T_013943</t>
  </si>
  <si>
    <t>S_013953:M</t>
  </si>
  <si>
    <t>E_013969</t>
  </si>
  <si>
    <t xml:space="preserve"> 시상 틸트 모니터링 프로그램 정상 동작 하지 않음. </t>
  </si>
  <si>
    <t>S_013983:KMTN</t>
  </si>
  <si>
    <t>S_014016:M</t>
  </si>
  <si>
    <t>S_014057:M</t>
  </si>
  <si>
    <t>S_014065:N</t>
  </si>
  <si>
    <t>SITE SEEING: 2.00 / 2.16 / 0.00</t>
  </si>
  <si>
    <t>셔터불량 013816 외 21회</t>
  </si>
  <si>
    <t xml:space="preserve"> BLG Last Number 1579</t>
  </si>
  <si>
    <t>60s/23k 50s/30k 35s/31k</t>
  </si>
  <si>
    <t>45s/37k 20s/24k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</si>
</sst>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" fontId="86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84" fontId="91" fillId="34" borderId="11" xfId="0" applyNumberFormat="1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184" fontId="91" fillId="34" borderId="13" xfId="0" applyNumberFormat="1" applyFont="1" applyFill="1" applyBorder="1" applyAlignment="1">
      <alignment horizontal="center" vertical="center"/>
    </xf>
    <xf numFmtId="1" fontId="91" fillId="35" borderId="12" xfId="0" applyNumberFormat="1" applyFont="1" applyFill="1" applyBorder="1" applyAlignment="1">
      <alignment horizontal="center" vertical="center"/>
    </xf>
    <xf numFmtId="1" fontId="91" fillId="35" borderId="11" xfId="0" applyNumberFormat="1" applyFont="1" applyFill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183" fontId="91" fillId="34" borderId="15" xfId="0" applyNumberFormat="1" applyFont="1" applyFill="1" applyBorder="1" applyAlignment="1">
      <alignment horizontal="center" vertical="center"/>
    </xf>
    <xf numFmtId="184" fontId="91" fillId="34" borderId="15" xfId="0" applyNumberFormat="1" applyFont="1" applyFill="1" applyBorder="1" applyAlignment="1">
      <alignment horizontal="center" vertical="center"/>
    </xf>
    <xf numFmtId="1" fontId="91" fillId="35" borderId="15" xfId="0" applyNumberFormat="1" applyFont="1" applyFill="1" applyBorder="1" applyAlignment="1">
      <alignment horizontal="center" vertical="center"/>
    </xf>
    <xf numFmtId="0" fontId="91" fillId="36" borderId="16" xfId="0" applyFont="1" applyFill="1" applyBorder="1" applyAlignment="1">
      <alignment horizontal="center" vertical="center"/>
    </xf>
    <xf numFmtId="183" fontId="91" fillId="36" borderId="17" xfId="0" applyNumberFormat="1" applyFont="1" applyFill="1" applyBorder="1" applyAlignment="1">
      <alignment horizontal="center" vertical="center"/>
    </xf>
    <xf numFmtId="184" fontId="91" fillId="36" borderId="18" xfId="0" applyNumberFormat="1" applyFont="1" applyFill="1" applyBorder="1" applyAlignment="1">
      <alignment horizontal="center" vertical="center"/>
    </xf>
    <xf numFmtId="184" fontId="91" fillId="36" borderId="19" xfId="0" applyNumberFormat="1" applyFont="1" applyFill="1" applyBorder="1" applyAlignment="1">
      <alignment horizontal="center" vertical="center"/>
    </xf>
    <xf numFmtId="184" fontId="91" fillId="36" borderId="10" xfId="0" applyNumberFormat="1" applyFont="1" applyFill="1" applyBorder="1" applyAlignment="1">
      <alignment horizontal="center" vertical="center"/>
    </xf>
    <xf numFmtId="1" fontId="91" fillId="36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" fontId="91" fillId="34" borderId="11" xfId="0" applyNumberFormat="1" applyFont="1" applyFill="1" applyBorder="1" applyAlignment="1">
      <alignment horizontal="center" vertical="center"/>
    </xf>
    <xf numFmtId="1" fontId="91" fillId="34" borderId="15" xfId="0" applyNumberFormat="1" applyFont="1" applyFill="1" applyBorder="1" applyAlignment="1">
      <alignment horizontal="center" vertical="center"/>
    </xf>
    <xf numFmtId="1" fontId="91" fillId="36" borderId="17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190" fontId="96" fillId="34" borderId="11" xfId="0" applyNumberFormat="1" applyFont="1" applyFill="1" applyBorder="1" applyAlignment="1">
      <alignment horizontal="center" vertical="center"/>
    </xf>
    <xf numFmtId="11" fontId="96" fillId="34" borderId="11" xfId="0" applyNumberFormat="1" applyFont="1" applyFill="1" applyBorder="1" applyAlignment="1">
      <alignment horizontal="center" vertical="center"/>
    </xf>
    <xf numFmtId="185" fontId="96" fillId="34" borderId="2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98" fillId="0" borderId="21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20" fontId="91" fillId="0" borderId="26" xfId="0" applyNumberFormat="1" applyFont="1" applyBorder="1" applyAlignment="1">
      <alignment horizontal="center" vertical="center"/>
    </xf>
    <xf numFmtId="20" fontId="91" fillId="34" borderId="27" xfId="0" applyNumberFormat="1" applyFont="1" applyFill="1" applyBorder="1" applyAlignment="1">
      <alignment horizontal="center" vertical="center"/>
    </xf>
    <xf numFmtId="0" fontId="91" fillId="34" borderId="27" xfId="0" applyFont="1" applyFill="1" applyBorder="1" applyAlignment="1">
      <alignment horizontal="center" vertical="center"/>
    </xf>
    <xf numFmtId="0" fontId="91" fillId="34" borderId="28" xfId="0" applyFont="1" applyFill="1" applyBorder="1" applyAlignment="1">
      <alignment horizontal="center" vertical="center"/>
    </xf>
    <xf numFmtId="0" fontId="91" fillId="34" borderId="29" xfId="0" applyFont="1" applyFill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 wrapText="1"/>
    </xf>
    <xf numFmtId="0" fontId="98" fillId="0" borderId="31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33" xfId="0" applyFont="1" applyFill="1" applyBorder="1" applyAlignment="1">
      <alignment vertical="center"/>
    </xf>
    <xf numFmtId="0" fontId="101" fillId="0" borderId="33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33" xfId="0" applyFont="1" applyFill="1" applyBorder="1" applyAlignment="1">
      <alignment/>
    </xf>
    <xf numFmtId="0" fontId="94" fillId="0" borderId="34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center" vertical="center" wrapText="1"/>
    </xf>
    <xf numFmtId="0" fontId="93" fillId="0" borderId="37" xfId="0" applyFont="1" applyBorder="1" applyAlignment="1">
      <alignment horizontal="center"/>
    </xf>
    <xf numFmtId="0" fontId="91" fillId="0" borderId="20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187" fontId="102" fillId="37" borderId="10" xfId="0" applyNumberFormat="1" applyFont="1" applyFill="1" applyBorder="1" applyAlignment="1">
      <alignment horizontal="center" vertical="center"/>
    </xf>
    <xf numFmtId="0" fontId="102" fillId="37" borderId="1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49" fontId="91" fillId="0" borderId="39" xfId="0" applyNumberFormat="1" applyFont="1" applyFill="1" applyBorder="1" applyAlignment="1">
      <alignment horizontal="center" vertical="center"/>
    </xf>
    <xf numFmtId="49" fontId="91" fillId="0" borderId="40" xfId="0" applyNumberFormat="1" applyFont="1" applyFill="1" applyBorder="1" applyAlignment="1">
      <alignment horizontal="center" vertical="center"/>
    </xf>
    <xf numFmtId="49" fontId="91" fillId="0" borderId="41" xfId="0" applyNumberFormat="1" applyFont="1" applyFill="1" applyBorder="1" applyAlignment="1">
      <alignment horizontal="center" vertical="center"/>
    </xf>
    <xf numFmtId="183" fontId="91" fillId="34" borderId="42" xfId="0" applyNumberFormat="1" applyFont="1" applyFill="1" applyBorder="1" applyAlignment="1">
      <alignment horizontal="center" vertical="center"/>
    </xf>
    <xf numFmtId="183" fontId="91" fillId="34" borderId="43" xfId="0" applyNumberFormat="1" applyFont="1" applyFill="1" applyBorder="1" applyAlignment="1">
      <alignment horizontal="center" vertical="center"/>
    </xf>
    <xf numFmtId="0" fontId="91" fillId="36" borderId="44" xfId="0" applyFont="1" applyFill="1" applyBorder="1" applyAlignment="1">
      <alignment horizontal="center" vertical="center"/>
    </xf>
    <xf numFmtId="183" fontId="91" fillId="36" borderId="45" xfId="0" applyNumberFormat="1" applyFont="1" applyFill="1" applyBorder="1" applyAlignment="1">
      <alignment horizontal="center" vertical="center"/>
    </xf>
    <xf numFmtId="183" fontId="91" fillId="36" borderId="46" xfId="0" applyNumberFormat="1" applyFont="1" applyFill="1" applyBorder="1" applyAlignment="1">
      <alignment horizontal="center" vertical="center"/>
    </xf>
    <xf numFmtId="183" fontId="91" fillId="36" borderId="47" xfId="0" applyNumberFormat="1" applyFont="1" applyFill="1" applyBorder="1" applyAlignment="1">
      <alignment horizontal="center" vertical="center"/>
    </xf>
    <xf numFmtId="183" fontId="91" fillId="0" borderId="48" xfId="0" applyNumberFormat="1" applyFont="1" applyFill="1" applyBorder="1" applyAlignment="1">
      <alignment horizontal="center" vertical="center"/>
    </xf>
    <xf numFmtId="0" fontId="91" fillId="0" borderId="49" xfId="0" applyFont="1" applyFill="1" applyBorder="1" applyAlignment="1">
      <alignment horizontal="center" vertical="center"/>
    </xf>
    <xf numFmtId="183" fontId="91" fillId="34" borderId="50" xfId="0" applyNumberFormat="1" applyFont="1" applyFill="1" applyBorder="1" applyAlignment="1">
      <alignment horizontal="center" vertical="center"/>
    </xf>
    <xf numFmtId="183" fontId="91" fillId="38" borderId="51" xfId="0" applyNumberFormat="1" applyFont="1" applyFill="1" applyBorder="1" applyAlignment="1">
      <alignment horizontal="center" vertical="center"/>
    </xf>
    <xf numFmtId="183" fontId="91" fillId="38" borderId="11" xfId="0" applyNumberFormat="1" applyFont="1" applyFill="1" applyBorder="1" applyAlignment="1">
      <alignment horizontal="center" vertical="center"/>
    </xf>
    <xf numFmtId="183" fontId="91" fillId="38" borderId="52" xfId="0" applyNumberFormat="1" applyFont="1" applyFill="1" applyBorder="1" applyAlignment="1">
      <alignment horizontal="center" vertical="center"/>
    </xf>
    <xf numFmtId="183" fontId="91" fillId="38" borderId="53" xfId="0" applyNumberFormat="1" applyFont="1" applyFill="1" applyBorder="1" applyAlignment="1">
      <alignment horizontal="center" vertical="center"/>
    </xf>
    <xf numFmtId="183" fontId="91" fillId="39" borderId="54" xfId="0" applyNumberFormat="1" applyFont="1" applyFill="1" applyBorder="1" applyAlignment="1">
      <alignment horizontal="center" vertical="center"/>
    </xf>
    <xf numFmtId="183" fontId="91" fillId="39" borderId="55" xfId="0" applyNumberFormat="1" applyFont="1" applyFill="1" applyBorder="1" applyAlignment="1">
      <alignment horizontal="center" vertical="center"/>
    </xf>
    <xf numFmtId="183" fontId="91" fillId="39" borderId="56" xfId="0" applyNumberFormat="1" applyFont="1" applyFill="1" applyBorder="1" applyAlignment="1">
      <alignment horizontal="center" vertical="center"/>
    </xf>
    <xf numFmtId="183" fontId="91" fillId="40" borderId="57" xfId="0" applyNumberFormat="1" applyFont="1" applyFill="1" applyBorder="1" applyAlignment="1">
      <alignment horizontal="center" vertical="center"/>
    </xf>
    <xf numFmtId="183" fontId="91" fillId="40" borderId="58" xfId="0" applyNumberFormat="1" applyFont="1" applyFill="1" applyBorder="1" applyAlignment="1">
      <alignment horizontal="center" vertical="center"/>
    </xf>
    <xf numFmtId="183" fontId="91" fillId="40" borderId="59" xfId="0" applyNumberFormat="1" applyFont="1" applyFill="1" applyBorder="1" applyAlignment="1">
      <alignment horizontal="center" vertical="center"/>
    </xf>
    <xf numFmtId="183" fontId="91" fillId="36" borderId="60" xfId="0" applyNumberFormat="1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vertical="center"/>
    </xf>
    <xf numFmtId="1" fontId="91" fillId="0" borderId="15" xfId="0" applyNumberFormat="1" applyFont="1" applyFill="1" applyBorder="1" applyAlignment="1">
      <alignment horizontal="center" vertical="center"/>
    </xf>
    <xf numFmtId="0" fontId="91" fillId="36" borderId="61" xfId="0" applyFont="1" applyFill="1" applyBorder="1" applyAlignment="1">
      <alignment horizontal="center" vertical="center"/>
    </xf>
    <xf numFmtId="1" fontId="91" fillId="0" borderId="62" xfId="0" applyNumberFormat="1" applyFont="1" applyFill="1" applyBorder="1" applyAlignment="1">
      <alignment horizontal="center" vertical="center"/>
    </xf>
    <xf numFmtId="1" fontId="91" fillId="36" borderId="16" xfId="0" applyNumberFormat="1" applyFont="1" applyFill="1" applyBorder="1" applyAlignment="1">
      <alignment horizontal="center" vertical="center"/>
    </xf>
    <xf numFmtId="1" fontId="91" fillId="0" borderId="38" xfId="0" applyNumberFormat="1" applyFont="1" applyFill="1" applyBorder="1" applyAlignment="1">
      <alignment horizontal="center" vertical="center"/>
    </xf>
    <xf numFmtId="1" fontId="91" fillId="36" borderId="18" xfId="0" applyNumberFormat="1" applyFont="1" applyFill="1" applyBorder="1" applyAlignment="1">
      <alignment horizontal="center" vertical="center"/>
    </xf>
    <xf numFmtId="187" fontId="91" fillId="37" borderId="63" xfId="0" applyNumberFormat="1" applyFont="1" applyFill="1" applyBorder="1" applyAlignment="1">
      <alignment horizontal="right" vertical="center"/>
    </xf>
    <xf numFmtId="193" fontId="96" fillId="34" borderId="64" xfId="0" applyNumberFormat="1" applyFont="1" applyFill="1" applyBorder="1" applyAlignment="1">
      <alignment horizontal="center" vertical="center"/>
    </xf>
    <xf numFmtId="193" fontId="96" fillId="34" borderId="24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5" fontId="96" fillId="34" borderId="64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65" xfId="0" applyNumberFormat="1" applyFont="1" applyFill="1" applyBorder="1" applyAlignment="1">
      <alignment horizontal="center" vertical="center"/>
    </xf>
    <xf numFmtId="193" fontId="103" fillId="34" borderId="15" xfId="0" applyNumberFormat="1" applyFont="1" applyFill="1" applyBorder="1" applyAlignment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/>
    </xf>
    <xf numFmtId="193" fontId="103" fillId="34" borderId="68" xfId="0" applyNumberFormat="1" applyFont="1" applyFill="1" applyBorder="1" applyAlignment="1">
      <alignment horizontal="center" vertical="center"/>
    </xf>
    <xf numFmtId="193" fontId="103" fillId="34" borderId="69" xfId="0" applyNumberFormat="1" applyFont="1" applyFill="1" applyBorder="1" applyAlignment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/>
    </xf>
    <xf numFmtId="193" fontId="103" fillId="34" borderId="71" xfId="0" applyNumberFormat="1" applyFont="1" applyFill="1" applyBorder="1" applyAlignment="1">
      <alignment horizontal="center" vertical="center"/>
    </xf>
    <xf numFmtId="193" fontId="103" fillId="34" borderId="72" xfId="0" applyNumberFormat="1" applyFont="1" applyFill="1" applyBorder="1" applyAlignment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 wrapText="1"/>
    </xf>
    <xf numFmtId="193" fontId="103" fillId="34" borderId="71" xfId="0" applyNumberFormat="1" applyFont="1" applyFill="1" applyBorder="1" applyAlignment="1" quotePrefix="1">
      <alignment horizontal="center" vertical="center"/>
    </xf>
    <xf numFmtId="193" fontId="103" fillId="34" borderId="73" xfId="0" applyNumberFormat="1" applyFont="1" applyFill="1" applyBorder="1" applyAlignment="1">
      <alignment horizontal="center" vertical="center"/>
    </xf>
    <xf numFmtId="193" fontId="103" fillId="34" borderId="74" xfId="0" applyNumberFormat="1" applyFont="1" applyFill="1" applyBorder="1" applyAlignment="1">
      <alignment horizontal="center" vertical="center"/>
    </xf>
    <xf numFmtId="193" fontId="103" fillId="34" borderId="75" xfId="0" applyNumberFormat="1" applyFont="1" applyFill="1" applyBorder="1" applyAlignment="1">
      <alignment horizontal="center" vertical="center"/>
    </xf>
    <xf numFmtId="0" fontId="91" fillId="34" borderId="11" xfId="0" applyNumberFormat="1" applyFont="1" applyFill="1" applyBorder="1" applyAlignment="1">
      <alignment horizontal="center" vertical="center"/>
    </xf>
    <xf numFmtId="0" fontId="91" fillId="34" borderId="27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20" fontId="104" fillId="34" borderId="11" xfId="0" applyNumberFormat="1" applyFont="1" applyFill="1" applyBorder="1" applyAlignment="1">
      <alignment horizontal="center" vertical="center" wrapText="1"/>
    </xf>
    <xf numFmtId="20" fontId="91" fillId="34" borderId="11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101" fillId="0" borderId="76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7" xfId="0" applyNumberFormat="1" applyFont="1" applyBorder="1" applyAlignment="1">
      <alignment horizontal="left" vertical="center"/>
    </xf>
    <xf numFmtId="0" fontId="100" fillId="0" borderId="71" xfId="0" applyFont="1" applyBorder="1" applyAlignment="1">
      <alignment horizontal="center" vertical="center" wrapText="1"/>
    </xf>
    <xf numFmtId="0" fontId="101" fillId="0" borderId="38" xfId="0" applyNumberFormat="1" applyFont="1" applyBorder="1" applyAlignment="1">
      <alignment horizontal="left" vertical="center"/>
    </xf>
    <xf numFmtId="0" fontId="101" fillId="0" borderId="78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100" fillId="0" borderId="80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13" xfId="0" applyNumberFormat="1" applyFont="1" applyFill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center" wrapText="1"/>
    </xf>
    <xf numFmtId="49" fontId="106" fillId="34" borderId="81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/>
    </xf>
    <xf numFmtId="0" fontId="107" fillId="41" borderId="20" xfId="0" applyNumberFormat="1" applyFont="1" applyFill="1" applyBorder="1" applyAlignment="1">
      <alignment vertical="center" wrapText="1"/>
    </xf>
    <xf numFmtId="0" fontId="107" fillId="41" borderId="13" xfId="0" applyNumberFormat="1" applyFont="1" applyFill="1" applyBorder="1" applyAlignment="1">
      <alignment vertical="center" wrapText="1"/>
    </xf>
    <xf numFmtId="20" fontId="91" fillId="0" borderId="82" xfId="0" applyNumberFormat="1" applyFont="1" applyBorder="1" applyAlignment="1">
      <alignment horizontal="center" vertical="center"/>
    </xf>
    <xf numFmtId="20" fontId="91" fillId="0" borderId="83" xfId="0" applyNumberFormat="1" applyFont="1" applyBorder="1" applyAlignment="1">
      <alignment horizontal="center" vertical="center"/>
    </xf>
    <xf numFmtId="20" fontId="91" fillId="0" borderId="84" xfId="0" applyNumberFormat="1" applyFont="1" applyBorder="1" applyAlignment="1">
      <alignment horizontal="center" vertical="center"/>
    </xf>
    <xf numFmtId="0" fontId="96" fillId="0" borderId="76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5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78" xfId="0" applyFont="1" applyFill="1" applyBorder="1" applyAlignment="1">
      <alignment horizontal="center" vertical="center" wrapText="1"/>
    </xf>
    <xf numFmtId="0" fontId="96" fillId="0" borderId="86" xfId="0" applyFont="1" applyFill="1" applyBorder="1" applyAlignment="1">
      <alignment horizontal="center" vertical="center" wrapText="1"/>
    </xf>
    <xf numFmtId="0" fontId="100" fillId="0" borderId="87" xfId="0" applyFont="1" applyBorder="1" applyAlignment="1">
      <alignment horizontal="center" vertical="center" wrapText="1"/>
    </xf>
    <xf numFmtId="14" fontId="101" fillId="0" borderId="88" xfId="0" applyNumberFormat="1" applyFont="1" applyBorder="1" applyAlignment="1">
      <alignment horizontal="left" vertical="center"/>
    </xf>
    <xf numFmtId="0" fontId="101" fillId="0" borderId="89" xfId="0" applyNumberFormat="1" applyFont="1" applyBorder="1" applyAlignment="1">
      <alignment horizontal="left" vertical="center"/>
    </xf>
    <xf numFmtId="0" fontId="101" fillId="0" borderId="90" xfId="0" applyNumberFormat="1" applyFont="1" applyBorder="1" applyAlignment="1">
      <alignment horizontal="left" vertical="center"/>
    </xf>
    <xf numFmtId="0" fontId="100" fillId="0" borderId="91" xfId="0" applyFont="1" applyBorder="1" applyAlignment="1">
      <alignment horizontal="center" vertical="center" wrapText="1"/>
    </xf>
    <xf numFmtId="0" fontId="96" fillId="6" borderId="20" xfId="0" applyFont="1" applyFill="1" applyBorder="1" applyAlignment="1">
      <alignment horizontal="center" vertical="center"/>
    </xf>
    <xf numFmtId="0" fontId="96" fillId="6" borderId="13" xfId="0" applyFont="1" applyFill="1" applyBorder="1" applyAlignment="1">
      <alignment horizontal="center" vertical="center"/>
    </xf>
    <xf numFmtId="0" fontId="96" fillId="6" borderId="92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93" xfId="0" applyFont="1" applyFill="1" applyBorder="1" applyAlignment="1">
      <alignment horizontal="center" vertical="center"/>
    </xf>
    <xf numFmtId="0" fontId="96" fillId="0" borderId="94" xfId="0" applyFont="1" applyFill="1" applyBorder="1" applyAlignment="1">
      <alignment horizontal="center" vertical="center"/>
    </xf>
    <xf numFmtId="0" fontId="92" fillId="0" borderId="95" xfId="0" applyFont="1" applyBorder="1" applyAlignment="1">
      <alignment horizontal="center" vertical="center"/>
    </xf>
    <xf numFmtId="0" fontId="92" fillId="0" borderId="96" xfId="0" applyFont="1" applyBorder="1" applyAlignment="1">
      <alignment horizontal="center" vertical="center"/>
    </xf>
    <xf numFmtId="0" fontId="92" fillId="0" borderId="97" xfId="0" applyFont="1" applyBorder="1" applyAlignment="1">
      <alignment horizontal="center" vertical="center"/>
    </xf>
    <xf numFmtId="0" fontId="96" fillId="0" borderId="98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34" xfId="0" applyFont="1" applyFill="1" applyBorder="1" applyAlignment="1">
      <alignment horizontal="center" vertical="center" wrapText="1"/>
    </xf>
    <xf numFmtId="0" fontId="99" fillId="0" borderId="88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99" fillId="0" borderId="90" xfId="0" applyFont="1" applyBorder="1" applyAlignment="1">
      <alignment horizontal="center" vertical="center"/>
    </xf>
    <xf numFmtId="0" fontId="99" fillId="0" borderId="99" xfId="0" applyFont="1" applyBorder="1" applyAlignment="1">
      <alignment horizontal="center" vertical="center"/>
    </xf>
    <xf numFmtId="0" fontId="99" fillId="0" borderId="100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93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196" fontId="102" fillId="34" borderId="20" xfId="0" applyNumberFormat="1" applyFont="1" applyFill="1" applyBorder="1" applyAlignment="1">
      <alignment horizontal="center" vertical="center"/>
    </xf>
    <xf numFmtId="196" fontId="102" fillId="34" borderId="13" xfId="0" applyNumberFormat="1" applyFont="1" applyFill="1" applyBorder="1" applyAlignment="1">
      <alignment horizontal="center" vertical="center"/>
    </xf>
    <xf numFmtId="0" fontId="108" fillId="42" borderId="101" xfId="33" applyNumberFormat="1" applyFont="1" applyFill="1" applyBorder="1" applyAlignment="1">
      <alignment horizontal="left" vertical="center"/>
      <protection/>
    </xf>
    <xf numFmtId="0" fontId="108" fillId="42" borderId="0" xfId="33" applyNumberFormat="1" applyFont="1" applyFill="1" applyBorder="1" applyAlignment="1">
      <alignment horizontal="left" vertical="center"/>
      <protection/>
    </xf>
    <xf numFmtId="0" fontId="108" fillId="42" borderId="102" xfId="33" applyNumberFormat="1" applyFont="1" applyFill="1" applyBorder="1" applyAlignment="1">
      <alignment horizontal="left" vertical="center"/>
      <protection/>
    </xf>
    <xf numFmtId="0" fontId="91" fillId="42" borderId="101" xfId="33" applyNumberFormat="1" applyFont="1" applyFill="1" applyBorder="1" applyAlignment="1">
      <alignment horizontal="left" vertical="center"/>
      <protection/>
    </xf>
    <xf numFmtId="0" fontId="91" fillId="42" borderId="0" xfId="33" applyNumberFormat="1" applyFont="1" applyFill="1" applyBorder="1" applyAlignment="1">
      <alignment horizontal="left" vertical="center"/>
      <protection/>
    </xf>
    <xf numFmtId="0" fontId="91" fillId="42" borderId="102" xfId="33" applyNumberFormat="1" applyFont="1" applyFill="1" applyBorder="1" applyAlignment="1">
      <alignment horizontal="left" vertical="center"/>
      <protection/>
    </xf>
    <xf numFmtId="0" fontId="91" fillId="42" borderId="103" xfId="33" applyNumberFormat="1" applyFont="1" applyFill="1" applyBorder="1" applyAlignment="1">
      <alignment horizontal="left" vertical="center"/>
      <protection/>
    </xf>
    <xf numFmtId="0" fontId="91" fillId="42" borderId="104" xfId="33" applyNumberFormat="1" applyFont="1" applyFill="1" applyBorder="1" applyAlignment="1">
      <alignment horizontal="left" vertical="center"/>
      <protection/>
    </xf>
    <xf numFmtId="0" fontId="91" fillId="42" borderId="105" xfId="33" applyNumberFormat="1" applyFont="1" applyFill="1" applyBorder="1" applyAlignment="1">
      <alignment horizontal="left" vertical="center"/>
      <protection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0" xfId="0" applyNumberFormat="1" applyFont="1" applyFill="1" applyBorder="1" applyAlignment="1">
      <alignment horizontal="center" vertical="center"/>
    </xf>
    <xf numFmtId="0" fontId="109" fillId="0" borderId="76" xfId="0" applyNumberFormat="1" applyFont="1" applyBorder="1" applyAlignment="1">
      <alignment horizontal="left" vertical="center"/>
    </xf>
    <xf numFmtId="0" fontId="109" fillId="0" borderId="0" xfId="0" applyNumberFormat="1" applyFont="1" applyBorder="1" applyAlignment="1">
      <alignment horizontal="left" vertical="center"/>
    </xf>
    <xf numFmtId="0" fontId="109" fillId="0" borderId="77" xfId="0" applyNumberFormat="1" applyFont="1" applyBorder="1" applyAlignment="1">
      <alignment horizontal="left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1" fontId="91" fillId="34" borderId="28" xfId="0" applyNumberFormat="1" applyFont="1" applyFill="1" applyBorder="1" applyAlignment="1">
      <alignment horizontal="center" vertical="center"/>
    </xf>
    <xf numFmtId="0" fontId="67" fillId="41" borderId="20" xfId="0" applyNumberFormat="1" applyFont="1" applyFill="1" applyBorder="1" applyAlignment="1">
      <alignment vertical="center" wrapText="1"/>
    </xf>
    <xf numFmtId="0" fontId="67" fillId="41" borderId="13" xfId="0" applyNumberFormat="1" applyFont="1" applyFill="1" applyBorder="1" applyAlignment="1">
      <alignment vertical="center" wrapText="1"/>
    </xf>
    <xf numFmtId="183" fontId="91" fillId="0" borderId="0" xfId="0" applyNumberFormat="1" applyFont="1" applyAlignment="1">
      <alignment horizontal="center" vertical="center"/>
    </xf>
    <xf numFmtId="0" fontId="91" fillId="42" borderId="106" xfId="33" applyNumberFormat="1" applyFont="1" applyFill="1" applyBorder="1" applyAlignment="1">
      <alignment horizontal="left" vertical="center"/>
      <protection/>
    </xf>
    <xf numFmtId="0" fontId="91" fillId="42" borderId="107" xfId="33" applyNumberFormat="1" applyFont="1" applyFill="1" applyBorder="1" applyAlignment="1">
      <alignment horizontal="left" vertical="center"/>
      <protection/>
    </xf>
    <xf numFmtId="0" fontId="91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5">
      <selection activeCell="E58" sqref="E58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0">
        <v>43219</v>
      </c>
      <c r="D3" s="221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100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4">
        <v>0.7152777777777778</v>
      </c>
      <c r="D9" s="25">
        <v>1.67</v>
      </c>
      <c r="E9" s="25">
        <v>10.23</v>
      </c>
      <c r="F9" s="25">
        <v>37.41</v>
      </c>
      <c r="G9" s="26" t="s">
        <v>207</v>
      </c>
      <c r="H9" s="25">
        <v>21.58</v>
      </c>
      <c r="I9" s="27">
        <v>100</v>
      </c>
      <c r="J9" s="28">
        <v>0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4">
        <v>0.9270833333333334</v>
      </c>
      <c r="D10" s="25">
        <v>2</v>
      </c>
      <c r="E10" s="25">
        <v>6.29</v>
      </c>
      <c r="F10" s="25">
        <v>59.96</v>
      </c>
      <c r="G10" s="26" t="s">
        <v>210</v>
      </c>
      <c r="H10" s="25">
        <v>22.75</v>
      </c>
      <c r="I10" s="11"/>
      <c r="J10" s="29">
        <v>0</v>
      </c>
      <c r="K10" s="11"/>
      <c r="L10" s="41">
        <v>4</v>
      </c>
      <c r="M10" s="236" t="s">
        <v>40</v>
      </c>
      <c r="N10" s="237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0.17361111111111113</v>
      </c>
      <c r="D11" s="32">
        <v>1.45</v>
      </c>
      <c r="E11" s="32">
        <v>5.94</v>
      </c>
      <c r="F11" s="32">
        <v>45.67</v>
      </c>
      <c r="G11" s="26" t="s">
        <v>202</v>
      </c>
      <c r="H11" s="32">
        <v>18.65</v>
      </c>
      <c r="I11" s="11"/>
      <c r="J11" s="33">
        <v>0</v>
      </c>
      <c r="K11" s="11"/>
      <c r="L11" s="41">
        <v>8</v>
      </c>
      <c r="M11" s="236" t="s">
        <v>3</v>
      </c>
      <c r="N11" s="237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23.458333333333332</v>
      </c>
      <c r="D12" s="36">
        <f>AVERAGE(D9:D11)</f>
        <v>1.7066666666666668</v>
      </c>
      <c r="E12" s="36">
        <f>AVERAGE(E9:E11)</f>
        <v>7.486666666666667</v>
      </c>
      <c r="F12" s="37">
        <f>AVERAGE(F9:F11)</f>
        <v>47.68000000000001</v>
      </c>
      <c r="G12" s="11"/>
      <c r="H12" s="38">
        <f>AVERAGE(H9:H11)</f>
        <v>20.993333333333332</v>
      </c>
      <c r="I12" s="11"/>
      <c r="J12" s="39">
        <f>AVERAGE(J9:J11)</f>
        <v>0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5" t="s">
        <v>82</v>
      </c>
      <c r="D16" s="165" t="s">
        <v>189</v>
      </c>
      <c r="E16" s="166" t="s">
        <v>199</v>
      </c>
      <c r="F16" s="165" t="s">
        <v>190</v>
      </c>
      <c r="G16" s="165" t="s">
        <v>189</v>
      </c>
      <c r="H16" s="165"/>
      <c r="I16" s="165"/>
      <c r="J16" s="165"/>
      <c r="K16" s="165"/>
      <c r="L16" s="165"/>
      <c r="M16" s="165"/>
      <c r="N16" s="165" t="s">
        <v>82</v>
      </c>
    </row>
    <row r="17" spans="1:14" s="2" customFormat="1" ht="13.5" customHeight="1">
      <c r="A17" s="11"/>
      <c r="B17" s="63" t="s">
        <v>25</v>
      </c>
      <c r="C17" s="24">
        <v>0.6736111111111112</v>
      </c>
      <c r="D17" s="24">
        <v>0.6749999999999999</v>
      </c>
      <c r="E17" s="24">
        <v>0.7055555555555556</v>
      </c>
      <c r="F17" s="24">
        <v>0.875</v>
      </c>
      <c r="G17" s="24">
        <v>0.1840277777777778</v>
      </c>
      <c r="H17" s="24"/>
      <c r="I17" s="24"/>
      <c r="J17" s="24"/>
      <c r="K17" s="24"/>
      <c r="L17" s="24"/>
      <c r="M17" s="24"/>
      <c r="N17" s="24">
        <v>0.1951388888888889</v>
      </c>
    </row>
    <row r="18" spans="1:14" s="2" customFormat="1" ht="13.5" customHeight="1">
      <c r="A18" s="11"/>
      <c r="B18" s="63" t="s">
        <v>12</v>
      </c>
      <c r="C18" s="43">
        <v>13787</v>
      </c>
      <c r="D18" s="42">
        <f>C18+1</f>
        <v>13788</v>
      </c>
      <c r="E18" s="42">
        <f>D19+1</f>
        <v>13799</v>
      </c>
      <c r="F18" s="42">
        <f>E19+1</f>
        <v>13901</v>
      </c>
      <c r="G18" s="42">
        <f>F19+1</f>
        <v>14099</v>
      </c>
      <c r="H18" s="42"/>
      <c r="I18" s="42"/>
      <c r="J18" s="42"/>
      <c r="K18" s="42"/>
      <c r="L18" s="42"/>
      <c r="M18" s="42"/>
      <c r="N18" s="42">
        <f>G19+1</f>
        <v>14109</v>
      </c>
    </row>
    <row r="19" spans="1:14" s="2" customFormat="1" ht="13.5" customHeight="1" thickBot="1">
      <c r="A19" s="11"/>
      <c r="B19" s="64" t="s">
        <v>13</v>
      </c>
      <c r="C19" s="136"/>
      <c r="D19" s="43">
        <f>D18+10</f>
        <v>13798</v>
      </c>
      <c r="E19" s="43">
        <v>13900</v>
      </c>
      <c r="F19" s="43">
        <v>14098</v>
      </c>
      <c r="G19" s="43">
        <f>G18+9</f>
        <v>14108</v>
      </c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11</v>
      </c>
      <c r="E20" s="44">
        <f>IF(ISNUMBER(E18),E19-E18+1,"")</f>
        <v>102</v>
      </c>
      <c r="F20" s="44">
        <f>IF(ISNUMBER(F18),F19-F18+1,"")</f>
        <v>198</v>
      </c>
      <c r="G20" s="44">
        <f t="shared" si="0"/>
        <v>10</v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241"/>
      <c r="G21" s="241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6" t="s">
        <v>100</v>
      </c>
      <c r="C22" s="75" t="s">
        <v>101</v>
      </c>
      <c r="D22" s="76" t="s">
        <v>102</v>
      </c>
      <c r="E22" s="77" t="s">
        <v>103</v>
      </c>
      <c r="F22" s="186" t="s">
        <v>170</v>
      </c>
      <c r="G22" s="187"/>
      <c r="H22" s="188"/>
      <c r="I22" s="82" t="s">
        <v>101</v>
      </c>
      <c r="J22" s="76" t="s">
        <v>102</v>
      </c>
      <c r="K22" s="76" t="s">
        <v>103</v>
      </c>
      <c r="L22" s="186" t="s">
        <v>170</v>
      </c>
      <c r="M22" s="187"/>
      <c r="N22" s="188"/>
    </row>
    <row r="23" spans="1:14" s="2" customFormat="1" ht="18.75" customHeight="1">
      <c r="A23" s="11"/>
      <c r="B23" s="207"/>
      <c r="C23" s="42">
        <f>D18+5</f>
        <v>13793</v>
      </c>
      <c r="D23" s="42">
        <f>C23+2</f>
        <v>13795</v>
      </c>
      <c r="E23" s="20" t="s">
        <v>108</v>
      </c>
      <c r="F23" s="178" t="s">
        <v>204</v>
      </c>
      <c r="G23" s="179"/>
      <c r="H23" s="182"/>
      <c r="I23" s="238">
        <f>G18+5</f>
        <v>14104</v>
      </c>
      <c r="J23" s="42">
        <f>I23+2</f>
        <v>14106</v>
      </c>
      <c r="K23" s="20" t="s">
        <v>110</v>
      </c>
      <c r="L23" s="178" t="s">
        <v>222</v>
      </c>
      <c r="M23" s="179"/>
      <c r="N23" s="180"/>
    </row>
    <row r="24" spans="1:14" s="2" customFormat="1" ht="18.75" customHeight="1">
      <c r="A24" s="11"/>
      <c r="B24" s="207"/>
      <c r="C24" s="164"/>
      <c r="D24" s="164"/>
      <c r="E24" s="78" t="s">
        <v>109</v>
      </c>
      <c r="F24" s="178" t="s">
        <v>201</v>
      </c>
      <c r="G24" s="179"/>
      <c r="H24" s="182"/>
      <c r="I24" s="81"/>
      <c r="J24" s="79"/>
      <c r="K24" s="79" t="s">
        <v>111</v>
      </c>
      <c r="L24" s="178" t="s">
        <v>200</v>
      </c>
      <c r="M24" s="179"/>
      <c r="N24" s="180"/>
    </row>
    <row r="25" spans="1:14" s="2" customFormat="1" ht="18.75" customHeight="1">
      <c r="A25" s="11" t="s">
        <v>107</v>
      </c>
      <c r="B25" s="207"/>
      <c r="C25" s="42">
        <f>D23+1</f>
        <v>13796</v>
      </c>
      <c r="D25" s="42">
        <f>C25+2</f>
        <v>13798</v>
      </c>
      <c r="E25" s="20" t="s">
        <v>106</v>
      </c>
      <c r="F25" s="178" t="s">
        <v>206</v>
      </c>
      <c r="G25" s="179"/>
      <c r="H25" s="182"/>
      <c r="I25" s="238">
        <f>J23+1</f>
        <v>14107</v>
      </c>
      <c r="J25" s="42">
        <f>I25+1</f>
        <v>14108</v>
      </c>
      <c r="K25" s="20" t="s">
        <v>109</v>
      </c>
      <c r="L25" s="178" t="s">
        <v>223</v>
      </c>
      <c r="M25" s="179"/>
      <c r="N25" s="180"/>
    </row>
    <row r="26" spans="1:14" s="2" customFormat="1" ht="18.75" customHeight="1">
      <c r="A26" s="11"/>
      <c r="B26" s="208"/>
      <c r="C26" s="163"/>
      <c r="D26" s="163"/>
      <c r="E26" s="167" t="s">
        <v>104</v>
      </c>
      <c r="F26" s="178" t="s">
        <v>180</v>
      </c>
      <c r="G26" s="179"/>
      <c r="H26" s="182"/>
      <c r="I26" s="80"/>
      <c r="J26" s="20"/>
      <c r="K26" s="20" t="s">
        <v>105</v>
      </c>
      <c r="L26" s="178" t="s">
        <v>180</v>
      </c>
      <c r="M26" s="179"/>
      <c r="N26" s="180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>
        <v>0.3111111111111111</v>
      </c>
      <c r="D30" s="125">
        <v>0.12152777777777778</v>
      </c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0.4326388888888889</v>
      </c>
      <c r="N30" s="127"/>
    </row>
    <row r="31" spans="1:14" s="2" customFormat="1" ht="13.5" customHeight="1">
      <c r="A31" s="11"/>
      <c r="B31" s="107" t="s">
        <v>41</v>
      </c>
      <c r="C31" s="115">
        <v>0.3090277777777778</v>
      </c>
      <c r="D31" s="31">
        <v>0.16944444444444443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0.4784722222222222</v>
      </c>
      <c r="N31" s="123"/>
    </row>
    <row r="32" spans="1:15" s="2" customFormat="1" ht="13.5" customHeight="1">
      <c r="A32" s="11"/>
      <c r="B32" s="108" t="s">
        <v>42</v>
      </c>
      <c r="C32" s="131"/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17" t="s">
        <v>178</v>
      </c>
      <c r="C35" s="239" t="s">
        <v>203</v>
      </c>
      <c r="D35" s="240"/>
      <c r="E35" s="184" t="s">
        <v>205</v>
      </c>
      <c r="F35" s="185"/>
      <c r="G35" s="184" t="s">
        <v>208</v>
      </c>
      <c r="H35" s="185"/>
      <c r="I35" s="184" t="s">
        <v>209</v>
      </c>
      <c r="J35" s="185"/>
      <c r="K35" s="184" t="s">
        <v>211</v>
      </c>
      <c r="L35" s="185"/>
      <c r="M35" s="184" t="s">
        <v>212</v>
      </c>
      <c r="N35" s="185"/>
    </row>
    <row r="36" spans="1:14" s="2" customFormat="1" ht="19.5" customHeight="1">
      <c r="A36" s="11"/>
      <c r="B36" s="218"/>
      <c r="C36" s="184" t="s">
        <v>213</v>
      </c>
      <c r="D36" s="185"/>
      <c r="E36" s="184" t="s">
        <v>215</v>
      </c>
      <c r="F36" s="185"/>
      <c r="G36" s="184" t="s">
        <v>216</v>
      </c>
      <c r="H36" s="185"/>
      <c r="I36" s="184" t="s">
        <v>217</v>
      </c>
      <c r="J36" s="185"/>
      <c r="K36" s="184" t="s">
        <v>218</v>
      </c>
      <c r="L36" s="185"/>
      <c r="M36" s="184"/>
      <c r="N36" s="185"/>
    </row>
    <row r="37" spans="1:14" s="2" customFormat="1" ht="19.5" customHeight="1">
      <c r="A37" s="11"/>
      <c r="B37" s="218"/>
      <c r="C37" s="184"/>
      <c r="D37" s="185"/>
      <c r="E37" s="184"/>
      <c r="F37" s="185"/>
      <c r="G37" s="184"/>
      <c r="H37" s="185"/>
      <c r="I37" s="184"/>
      <c r="J37" s="185"/>
      <c r="K37" s="184"/>
      <c r="L37" s="185"/>
      <c r="M37" s="184"/>
      <c r="N37" s="185"/>
    </row>
    <row r="38" spans="1:14" s="2" customFormat="1" ht="19.5" customHeight="1">
      <c r="A38" s="11"/>
      <c r="B38" s="218"/>
      <c r="C38" s="184"/>
      <c r="D38" s="185"/>
      <c r="E38" s="184"/>
      <c r="F38" s="185"/>
      <c r="G38" s="184"/>
      <c r="H38" s="185"/>
      <c r="I38" s="184"/>
      <c r="J38" s="185"/>
      <c r="K38" s="184"/>
      <c r="L38" s="185"/>
      <c r="M38" s="184"/>
      <c r="N38" s="185"/>
    </row>
    <row r="39" spans="1:14" s="2" customFormat="1" ht="19.5" customHeight="1">
      <c r="A39" s="11"/>
      <c r="B39" s="218"/>
      <c r="C39" s="184"/>
      <c r="D39" s="185"/>
      <c r="E39" s="184"/>
      <c r="F39" s="185"/>
      <c r="G39" s="184"/>
      <c r="H39" s="185"/>
      <c r="I39" s="184"/>
      <c r="J39" s="185"/>
      <c r="K39" s="184"/>
      <c r="L39" s="185"/>
      <c r="M39" s="184"/>
      <c r="N39" s="185"/>
    </row>
    <row r="40" spans="1:14" s="2" customFormat="1" ht="19.5" customHeight="1">
      <c r="A40" s="11"/>
      <c r="B40" s="218"/>
      <c r="C40" s="184"/>
      <c r="D40" s="185"/>
      <c r="E40" s="184"/>
      <c r="F40" s="185"/>
      <c r="G40" s="184"/>
      <c r="H40" s="185"/>
      <c r="I40" s="184"/>
      <c r="J40" s="185"/>
      <c r="K40" s="184"/>
      <c r="L40" s="185"/>
      <c r="M40" s="184"/>
      <c r="N40" s="185"/>
    </row>
    <row r="41" spans="1:14" s="2" customFormat="1" ht="19.5" customHeight="1">
      <c r="A41" s="11"/>
      <c r="B41" s="219"/>
      <c r="C41" s="184"/>
      <c r="D41" s="185"/>
      <c r="E41" s="184"/>
      <c r="F41" s="185"/>
      <c r="G41" s="184"/>
      <c r="H41" s="185"/>
      <c r="I41" s="184"/>
      <c r="J41" s="185"/>
      <c r="K41" s="184"/>
      <c r="L41" s="185"/>
      <c r="M41" s="184"/>
      <c r="N41" s="18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83" t="s">
        <v>177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</row>
    <row r="44" spans="1:14" s="2" customFormat="1" ht="12" customHeight="1">
      <c r="A44" s="11"/>
      <c r="B44" s="242" t="s">
        <v>219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</row>
    <row r="45" spans="1:14" s="2" customFormat="1" ht="12" customHeight="1">
      <c r="A45" s="11"/>
      <c r="B45" s="225" t="s">
        <v>220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7"/>
    </row>
    <row r="46" spans="1:14" s="2" customFormat="1" ht="12" customHeight="1">
      <c r="A46" s="11"/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4"/>
    </row>
    <row r="47" spans="1:14" s="2" customFormat="1" ht="12" customHeight="1">
      <c r="A47" s="11"/>
      <c r="B47" s="222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4"/>
    </row>
    <row r="48" spans="1:14" s="2" customFormat="1" ht="12" customHeight="1">
      <c r="A48" s="11"/>
      <c r="B48" s="222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4"/>
    </row>
    <row r="49" spans="1:14" s="2" customFormat="1" ht="12" customHeight="1">
      <c r="A49" s="11"/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4"/>
    </row>
    <row r="50" spans="1:14" s="2" customFormat="1" ht="12" customHeight="1">
      <c r="A50" s="11"/>
      <c r="B50" s="222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</row>
    <row r="51" spans="1:14" s="2" customFormat="1" ht="12" customHeight="1">
      <c r="A51" s="11"/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4"/>
    </row>
    <row r="52" spans="1:14" s="2" customFormat="1" ht="12" customHeight="1">
      <c r="A52" s="11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</row>
    <row r="53" spans="1:14" s="2" customFormat="1" ht="12" customHeight="1">
      <c r="A53" s="11"/>
      <c r="B53" s="222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</row>
    <row r="54" spans="1:14" s="2" customFormat="1" ht="12" customHeight="1">
      <c r="A54" s="11"/>
      <c r="B54" s="228" t="s">
        <v>221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212" t="s">
        <v>61</v>
      </c>
      <c r="K56" s="213"/>
      <c r="L56" s="214"/>
      <c r="M56" s="215" t="s">
        <v>62</v>
      </c>
      <c r="N56" s="216"/>
      <c r="O56" s="8"/>
    </row>
    <row r="57" spans="2:15" s="51" customFormat="1" ht="22.5" customHeight="1">
      <c r="B57" s="99" t="s">
        <v>63</v>
      </c>
      <c r="C57" s="55">
        <v>-153.7</v>
      </c>
      <c r="D57" s="55">
        <v>-155.67</v>
      </c>
      <c r="E57" s="97" t="s">
        <v>64</v>
      </c>
      <c r="F57" s="55">
        <v>20.2</v>
      </c>
      <c r="G57" s="55">
        <v>23.8</v>
      </c>
      <c r="H57" s="98" t="s">
        <v>95</v>
      </c>
      <c r="I57" s="231">
        <v>1</v>
      </c>
      <c r="J57" s="56" t="s">
        <v>181</v>
      </c>
      <c r="K57" s="200" t="s">
        <v>192</v>
      </c>
      <c r="L57" s="201"/>
      <c r="M57" s="200" t="s">
        <v>193</v>
      </c>
      <c r="N57" s="202"/>
      <c r="O57" s="7"/>
    </row>
    <row r="58" spans="2:15" s="51" customFormat="1" ht="22.5" customHeight="1">
      <c r="B58" s="99" t="s">
        <v>65</v>
      </c>
      <c r="C58" s="55">
        <v>-135.059</v>
      </c>
      <c r="D58" s="55">
        <v>-138.578</v>
      </c>
      <c r="E58" s="98" t="s">
        <v>169</v>
      </c>
      <c r="F58" s="145">
        <v>10</v>
      </c>
      <c r="G58" s="145">
        <v>10</v>
      </c>
      <c r="H58" s="98" t="s">
        <v>184</v>
      </c>
      <c r="I58" s="231">
        <v>0</v>
      </c>
      <c r="J58" s="56" t="s">
        <v>182</v>
      </c>
      <c r="K58" s="200" t="s">
        <v>192</v>
      </c>
      <c r="L58" s="201"/>
      <c r="M58" s="200" t="s">
        <v>193</v>
      </c>
      <c r="N58" s="202"/>
      <c r="O58" s="7"/>
    </row>
    <row r="59" spans="2:15" s="51" customFormat="1" ht="22.5" customHeight="1">
      <c r="B59" s="99" t="s">
        <v>66</v>
      </c>
      <c r="C59" s="55">
        <v>-208.398</v>
      </c>
      <c r="D59" s="55">
        <v>-209.9</v>
      </c>
      <c r="E59" s="98" t="s">
        <v>165</v>
      </c>
      <c r="F59" s="57">
        <v>25</v>
      </c>
      <c r="G59" s="57">
        <v>25</v>
      </c>
      <c r="H59" s="98" t="s">
        <v>168</v>
      </c>
      <c r="I59" s="231">
        <v>0</v>
      </c>
      <c r="J59" s="58" t="s">
        <v>99</v>
      </c>
      <c r="K59" s="200" t="s">
        <v>194</v>
      </c>
      <c r="L59" s="201"/>
      <c r="M59" s="200" t="s">
        <v>195</v>
      </c>
      <c r="N59" s="202"/>
      <c r="O59" s="7"/>
    </row>
    <row r="60" spans="2:15" s="51" customFormat="1" ht="22.5" customHeight="1">
      <c r="B60" s="99" t="s">
        <v>67</v>
      </c>
      <c r="C60" s="55">
        <v>-112.976</v>
      </c>
      <c r="D60" s="55">
        <v>-114.775</v>
      </c>
      <c r="E60" s="98" t="s">
        <v>163</v>
      </c>
      <c r="F60" s="57">
        <v>45</v>
      </c>
      <c r="G60" s="57">
        <v>45</v>
      </c>
      <c r="H60" s="98" t="s">
        <v>96</v>
      </c>
      <c r="I60" s="231">
        <v>0</v>
      </c>
      <c r="J60" s="56" t="s">
        <v>68</v>
      </c>
      <c r="K60" s="200" t="s">
        <v>196</v>
      </c>
      <c r="L60" s="201"/>
      <c r="M60" s="200" t="s">
        <v>197</v>
      </c>
      <c r="N60" s="202"/>
      <c r="O60" s="7"/>
    </row>
    <row r="61" spans="2:15" s="51" customFormat="1" ht="22.5" customHeight="1">
      <c r="B61" s="99" t="s">
        <v>69</v>
      </c>
      <c r="C61" s="55">
        <v>21.563</v>
      </c>
      <c r="D61" s="55">
        <v>17.683</v>
      </c>
      <c r="E61" s="98" t="s">
        <v>164</v>
      </c>
      <c r="F61" s="57">
        <v>55</v>
      </c>
      <c r="G61" s="57">
        <v>50</v>
      </c>
      <c r="H61" s="97" t="s">
        <v>70</v>
      </c>
      <c r="I61" s="232">
        <v>1</v>
      </c>
      <c r="J61" s="203" t="s">
        <v>71</v>
      </c>
      <c r="K61" s="192"/>
      <c r="L61" s="193"/>
      <c r="M61" s="193"/>
      <c r="N61" s="194"/>
      <c r="O61" s="7"/>
    </row>
    <row r="62" spans="2:15" s="51" customFormat="1" ht="22.5" customHeight="1">
      <c r="B62" s="99" t="s">
        <v>72</v>
      </c>
      <c r="C62" s="55">
        <v>25.006</v>
      </c>
      <c r="D62" s="55">
        <v>20.657</v>
      </c>
      <c r="E62" s="98" t="s">
        <v>166</v>
      </c>
      <c r="F62" s="57">
        <v>260</v>
      </c>
      <c r="G62" s="57">
        <v>260</v>
      </c>
      <c r="H62" s="97" t="s">
        <v>73</v>
      </c>
      <c r="I62" s="232">
        <v>0</v>
      </c>
      <c r="J62" s="204"/>
      <c r="K62" s="189"/>
      <c r="L62" s="190"/>
      <c r="M62" s="190"/>
      <c r="N62" s="191"/>
      <c r="O62" s="7"/>
    </row>
    <row r="63" spans="2:15" s="51" customFormat="1" ht="22.5" customHeight="1">
      <c r="B63" s="99" t="s">
        <v>74</v>
      </c>
      <c r="C63" s="55">
        <v>17.984</v>
      </c>
      <c r="D63" s="55">
        <v>14.2</v>
      </c>
      <c r="E63" s="98" t="s">
        <v>185</v>
      </c>
      <c r="F63" s="59">
        <v>2.5</v>
      </c>
      <c r="G63" s="61">
        <v>2.5</v>
      </c>
      <c r="H63" s="97" t="s">
        <v>75</v>
      </c>
      <c r="I63" s="232">
        <v>0</v>
      </c>
      <c r="J63" s="204"/>
      <c r="K63" s="189"/>
      <c r="L63" s="190"/>
      <c r="M63" s="190"/>
      <c r="N63" s="191"/>
      <c r="O63" s="7"/>
    </row>
    <row r="64" spans="2:15" s="51" customFormat="1" ht="22.5" customHeight="1">
      <c r="B64" s="99" t="s">
        <v>76</v>
      </c>
      <c r="C64" s="55">
        <v>18.445</v>
      </c>
      <c r="D64" s="55">
        <v>14.709</v>
      </c>
      <c r="E64" s="98" t="s">
        <v>186</v>
      </c>
      <c r="F64" s="59">
        <v>0.4</v>
      </c>
      <c r="G64" s="61">
        <v>0.4</v>
      </c>
      <c r="H64" s="102"/>
      <c r="I64" s="88"/>
      <c r="J64" s="204"/>
      <c r="K64" s="189"/>
      <c r="L64" s="190"/>
      <c r="M64" s="190"/>
      <c r="N64" s="191"/>
      <c r="O64" s="7"/>
    </row>
    <row r="65" spans="2:15" s="51" customFormat="1" ht="22.5" customHeight="1">
      <c r="B65" s="100" t="s">
        <v>126</v>
      </c>
      <c r="C65" s="60">
        <v>9.53E-06</v>
      </c>
      <c r="D65" s="60">
        <v>9.77E-06</v>
      </c>
      <c r="E65" s="97" t="s">
        <v>77</v>
      </c>
      <c r="F65" s="55">
        <v>12.6</v>
      </c>
      <c r="G65" s="61">
        <v>7.8</v>
      </c>
      <c r="H65" s="98" t="s">
        <v>97</v>
      </c>
      <c r="I65" s="61">
        <v>7</v>
      </c>
      <c r="J65" s="204"/>
      <c r="K65" s="189"/>
      <c r="L65" s="190"/>
      <c r="M65" s="190"/>
      <c r="N65" s="191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25.7</v>
      </c>
      <c r="G66" s="143">
        <v>47.7</v>
      </c>
      <c r="H66" s="103" t="s">
        <v>98</v>
      </c>
      <c r="I66" s="146">
        <v>7</v>
      </c>
      <c r="J66" s="205"/>
      <c r="K66" s="209"/>
      <c r="L66" s="210"/>
      <c r="M66" s="210"/>
      <c r="N66" s="211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49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v>1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1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2">
        <v>0</v>
      </c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4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195" t="s">
        <v>144</v>
      </c>
      <c r="C75" s="181"/>
      <c r="D75" s="155">
        <v>0</v>
      </c>
      <c r="E75" s="181" t="s">
        <v>128</v>
      </c>
      <c r="F75" s="181"/>
      <c r="G75" s="158">
        <v>0</v>
      </c>
      <c r="H75" s="181" t="s">
        <v>133</v>
      </c>
      <c r="I75" s="181"/>
      <c r="J75" s="155">
        <v>0</v>
      </c>
      <c r="K75" s="181" t="s">
        <v>158</v>
      </c>
      <c r="L75" s="181"/>
      <c r="M75" s="160">
        <v>0</v>
      </c>
      <c r="N75" s="62"/>
      <c r="O75" s="9"/>
    </row>
    <row r="76" spans="2:15" s="51" customFormat="1" ht="18.75" customHeight="1">
      <c r="B76" s="176" t="s">
        <v>145</v>
      </c>
      <c r="C76" s="172"/>
      <c r="D76" s="156">
        <v>0</v>
      </c>
      <c r="E76" s="172" t="s">
        <v>129</v>
      </c>
      <c r="F76" s="172"/>
      <c r="G76" s="156">
        <v>0</v>
      </c>
      <c r="H76" s="172" t="s">
        <v>136</v>
      </c>
      <c r="I76" s="172"/>
      <c r="J76" s="156">
        <v>0</v>
      </c>
      <c r="K76" s="172" t="s">
        <v>143</v>
      </c>
      <c r="L76" s="172"/>
      <c r="M76" s="161">
        <v>0</v>
      </c>
      <c r="N76" s="62"/>
      <c r="O76" s="9"/>
    </row>
    <row r="77" spans="2:15" s="51" customFormat="1" ht="18.75" customHeight="1">
      <c r="B77" s="176" t="s">
        <v>146</v>
      </c>
      <c r="C77" s="172"/>
      <c r="D77" s="156">
        <v>0</v>
      </c>
      <c r="E77" s="172" t="s">
        <v>130</v>
      </c>
      <c r="F77" s="172"/>
      <c r="G77" s="156">
        <v>0</v>
      </c>
      <c r="H77" s="172" t="s">
        <v>160</v>
      </c>
      <c r="I77" s="172"/>
      <c r="J77" s="159">
        <v>0</v>
      </c>
      <c r="K77" s="172" t="s">
        <v>162</v>
      </c>
      <c r="L77" s="172"/>
      <c r="M77" s="161">
        <v>0</v>
      </c>
      <c r="N77" s="62"/>
      <c r="O77" s="9"/>
    </row>
    <row r="78" spans="2:15" s="51" customFormat="1" ht="18.75" customHeight="1">
      <c r="B78" s="176" t="s">
        <v>147</v>
      </c>
      <c r="C78" s="172"/>
      <c r="D78" s="156">
        <v>0</v>
      </c>
      <c r="E78" s="172" t="s">
        <v>131</v>
      </c>
      <c r="F78" s="172"/>
      <c r="G78" s="156">
        <v>0</v>
      </c>
      <c r="H78" s="172" t="s">
        <v>161</v>
      </c>
      <c r="I78" s="172"/>
      <c r="J78" s="156">
        <v>0</v>
      </c>
      <c r="K78" s="172" t="s">
        <v>159</v>
      </c>
      <c r="L78" s="172"/>
      <c r="M78" s="161">
        <v>0</v>
      </c>
      <c r="N78" s="62"/>
      <c r="O78" s="9"/>
    </row>
    <row r="79" spans="2:15" s="51" customFormat="1" ht="18.75" customHeight="1">
      <c r="B79" s="176" t="s">
        <v>148</v>
      </c>
      <c r="C79" s="172"/>
      <c r="D79" s="156">
        <v>0</v>
      </c>
      <c r="E79" s="172" t="s">
        <v>134</v>
      </c>
      <c r="F79" s="172"/>
      <c r="G79" s="156">
        <v>0</v>
      </c>
      <c r="H79" s="172" t="s">
        <v>138</v>
      </c>
      <c r="I79" s="172"/>
      <c r="J79" s="159">
        <v>0</v>
      </c>
      <c r="K79" s="172" t="s">
        <v>142</v>
      </c>
      <c r="L79" s="172"/>
      <c r="M79" s="161">
        <v>0</v>
      </c>
      <c r="N79" s="62"/>
      <c r="O79" s="9"/>
    </row>
    <row r="80" spans="2:15" s="51" customFormat="1" ht="18.75" customHeight="1">
      <c r="B80" s="176" t="s">
        <v>113</v>
      </c>
      <c r="C80" s="172"/>
      <c r="D80" s="156">
        <v>0</v>
      </c>
      <c r="E80" s="172" t="s">
        <v>135</v>
      </c>
      <c r="F80" s="172"/>
      <c r="G80" s="156">
        <v>0</v>
      </c>
      <c r="H80" s="172" t="s">
        <v>139</v>
      </c>
      <c r="I80" s="172"/>
      <c r="J80" s="159">
        <v>0</v>
      </c>
      <c r="K80" s="172" t="s">
        <v>127</v>
      </c>
      <c r="L80" s="172"/>
      <c r="M80" s="161">
        <v>0</v>
      </c>
      <c r="N80" s="62"/>
      <c r="O80" s="9"/>
    </row>
    <row r="81" spans="2:15" s="51" customFormat="1" ht="18.75" customHeight="1">
      <c r="B81" s="176" t="s">
        <v>122</v>
      </c>
      <c r="C81" s="172"/>
      <c r="D81" s="156">
        <v>0</v>
      </c>
      <c r="E81" s="172" t="s">
        <v>132</v>
      </c>
      <c r="F81" s="172"/>
      <c r="G81" s="156">
        <v>0</v>
      </c>
      <c r="H81" s="172" t="s">
        <v>140</v>
      </c>
      <c r="I81" s="172"/>
      <c r="J81" s="156">
        <v>0</v>
      </c>
      <c r="K81" s="172" t="s">
        <v>187</v>
      </c>
      <c r="L81" s="172"/>
      <c r="M81" s="161">
        <v>0</v>
      </c>
      <c r="N81" s="62"/>
      <c r="O81" s="168"/>
    </row>
    <row r="82" spans="2:15" s="51" customFormat="1" ht="18.75" customHeight="1">
      <c r="B82" s="199" t="s">
        <v>123</v>
      </c>
      <c r="C82" s="177"/>
      <c r="D82" s="157">
        <v>0</v>
      </c>
      <c r="E82" s="177" t="s">
        <v>137</v>
      </c>
      <c r="F82" s="177"/>
      <c r="G82" s="157">
        <v>0</v>
      </c>
      <c r="H82" s="177" t="s">
        <v>141</v>
      </c>
      <c r="I82" s="177"/>
      <c r="J82" s="157">
        <v>0</v>
      </c>
      <c r="K82" s="177"/>
      <c r="L82" s="177"/>
      <c r="M82" s="162"/>
      <c r="N82" s="62"/>
      <c r="O82" s="9"/>
    </row>
    <row r="83" spans="10:15" s="51" customFormat="1" ht="14.25" customHeight="1">
      <c r="J83" s="148"/>
      <c r="K83" s="147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73" t="s">
        <v>198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5"/>
      <c r="O85" s="7"/>
    </row>
    <row r="86" spans="2:15" s="51" customFormat="1" ht="12" customHeight="1">
      <c r="B86" s="169" t="s">
        <v>214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1"/>
      <c r="O86" s="7"/>
    </row>
    <row r="87" spans="2:15" s="51" customFormat="1" ht="12" customHeight="1">
      <c r="B87" s="233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5"/>
      <c r="O87" s="7"/>
    </row>
    <row r="88" spans="2:15" s="51" customFormat="1" ht="12" customHeight="1">
      <c r="B88" s="169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  <c r="O88" s="7"/>
    </row>
    <row r="89" spans="2:15" s="51" customFormat="1" ht="12" customHeight="1">
      <c r="B89" s="169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1"/>
      <c r="O89" s="7"/>
    </row>
    <row r="90" spans="2:15" s="51" customFormat="1" ht="12" customHeight="1">
      <c r="B90" s="169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1"/>
      <c r="O90" s="7"/>
    </row>
    <row r="91" spans="2:15" s="51" customFormat="1" ht="12" customHeight="1">
      <c r="B91" s="169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1"/>
      <c r="O91" s="7"/>
    </row>
    <row r="92" spans="2:15" s="51" customFormat="1" ht="12" customHeight="1">
      <c r="B92" s="169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1"/>
      <c r="O92" s="7"/>
    </row>
    <row r="93" spans="2:15" s="51" customFormat="1" ht="12" customHeight="1">
      <c r="B93" s="169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1"/>
      <c r="O93" s="7"/>
    </row>
    <row r="94" spans="2:15" s="51" customFormat="1" ht="12" customHeight="1">
      <c r="B94" s="169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1"/>
      <c r="O94" s="7"/>
    </row>
    <row r="95" spans="2:15" s="51" customFormat="1" ht="12" customHeight="1">
      <c r="B95" s="169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1"/>
      <c r="O95" s="7"/>
    </row>
    <row r="96" spans="2:15" s="51" customFormat="1" ht="12" customHeight="1">
      <c r="B96" s="169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1"/>
      <c r="O96" s="7"/>
    </row>
    <row r="97" spans="2:15" s="51" customFormat="1" ht="12" customHeight="1">
      <c r="B97" s="169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1"/>
      <c r="O97" s="7"/>
    </row>
    <row r="98" spans="2:15" s="51" customFormat="1" ht="12" customHeight="1">
      <c r="B98" s="169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1"/>
      <c r="O98" s="7"/>
    </row>
    <row r="99" spans="2:15" s="51" customFormat="1" ht="12" customHeight="1">
      <c r="B99" s="169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  <c r="O99" s="7"/>
    </row>
    <row r="100" spans="2:15" s="51" customFormat="1" ht="12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2018-04-30T04:48:27Z</dcterms:modified>
  <cp:category/>
  <cp:version/>
  <cp:contentType/>
  <cp:contentStatus/>
</cp:coreProperties>
</file>