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<sst xmlns="http://schemas.openxmlformats.org/spreadsheetml/2006/main" count="239" uniqueCount="227">
  <si>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</si>
  <si>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</si>
  <si>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</si>
  <si>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</si>
  <si>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</si>
  <si>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</si>
  <si>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</si>
  <si>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</si>
  <si>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</si>
  <si>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</si>
  <si>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</si>
  <si>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</si>
  <si>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</si>
  <si>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</si>
  <si>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</si>
  <si>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</si>
  <si>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</si>
  <si>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</si>
  <si>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</si>
  <si>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</si>
  <si>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</si>
  <si>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</si>
  <si>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</si>
  <si>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</si>
  <si>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</si>
  <si>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</si>
  <si>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</si>
  <si>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</si>
  <si>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</si>
  <si>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</si>
  <si>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</si>
  <si>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</si>
  <si>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</si>
  <si>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</si>
  <si>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</si>
  <si>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</si>
  <si>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</si>
  <si>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</si>
  <si>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</si>
  <si>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</si>
  <si>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</si>
  <si>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</si>
  <si>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</si>
  <si>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</si>
  <si>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</si>
  <si>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</si>
  <si>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</si>
  <si>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</si>
  <si>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</si>
  <si>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</si>
  <si>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</si>
  <si>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</si>
  <si>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</si>
  <si>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</si>
  <si>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</si>
  <si>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</si>
  <si>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</si>
  <si>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</si>
  <si>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</si>
  <si>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</si>
  <si>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</si>
  <si>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</si>
  <si>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</si>
  <si>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</si>
  <si>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</si>
  <si>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</si>
  <si>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</si>
  <si>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</si>
  <si>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</si>
  <si>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</si>
  <si>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</si>
  <si>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</si>
  <si>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</si>
  <si>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</si>
  <si>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</si>
  <si>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</si>
  <si>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</si>
  <si>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</si>
  <si>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</si>
  <si>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</si>
  <si>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</si>
  <si>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</si>
  <si>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</si>
  <si>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</si>
  <si>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</si>
  <si>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</si>
  <si>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</si>
  <si>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</si>
  <si>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</si>
  <si>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</si>
  <si>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</si>
  <si>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</si>
  <si>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</si>
  <si>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</si>
  <si>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</si>
  <si>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</si>
  <si>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</si>
  <si>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</si>
  <si>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</si>
  <si>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</si>
  <si>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</si>
  <si>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</si>
  <si>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</si>
  <si>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</si>
  <si>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</si>
  <si>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</si>
  <si>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</si>
  <si>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</si>
  <si>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</si>
  <si>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</si>
  <si>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</si>
  <si>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</si>
  <si>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</si>
  <si>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</si>
  <si>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</si>
  <si>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</si>
  <si>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</si>
  <si>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</si>
  <si>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</si>
  <si>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</si>
  <si>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</si>
  <si>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</si>
  <si>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</si>
  <si>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</si>
  <si>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</si>
  <si>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</si>
  <si>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</si>
  <si>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</si>
  <si>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</si>
  <si>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</si>
  <si>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</si>
  <si>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</si>
  <si>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</si>
  <si>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</si>
  <si>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</si>
  <si>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</si>
  <si>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</si>
  <si>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</si>
  <si>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</si>
  <si>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</si>
  <si>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</si>
  <si>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</si>
  <si>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</si>
  <si>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</si>
  <si>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</si>
  <si>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</si>
  <si>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</si>
  <si>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</si>
  <si>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</si>
  <si>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</si>
  <si>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</si>
  <si>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</si>
  <si>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</si>
  <si>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</si>
  <si>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</si>
  <si>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</si>
  <si>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</si>
  <si>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</si>
  <si>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</si>
  <si>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</si>
  <si>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</si>
  <si>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</si>
  <si>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</si>
  <si>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</si>
  <si>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</si>
  <si>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</si>
  <si>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</si>
  <si>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</si>
  <si>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</si>
  <si>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</si>
  <si>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</si>
  <si>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</si>
  <si>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</si>
  <si>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</si>
  <si>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</si>
  <si>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</si>
  <si>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</si>
  <si>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</si>
  <si>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</si>
  <si>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</si>
  <si>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</si>
  <si>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</si>
  <si>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</si>
  <si>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</si>
  <si>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</si>
  <si>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</si>
  <si>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</si>
  <si>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</si>
  <si>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</si>
  <si>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</si>
  <si>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</si>
  <si>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</si>
  <si>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</si>
  <si>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</si>
  <si>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연결</t>
  </si>
  <si>
    <t>NEO</t>
  </si>
  <si>
    <t>SITE SEEING: 0.00 / 0.00 / 0.00</t>
  </si>
  <si>
    <t>김부진</t>
  </si>
  <si>
    <t>/ / / / /</t>
  </si>
  <si>
    <t>BLG</t>
  </si>
  <si>
    <t>ALL</t>
  </si>
  <si>
    <t>20s/33k 27s/31k 42s/28k</t>
  </si>
  <si>
    <t>35s/24k 60s/24k 60s/16k</t>
  </si>
  <si>
    <t>SW</t>
  </si>
  <si>
    <t>T_009273</t>
  </si>
  <si>
    <t>E_009258</t>
  </si>
  <si>
    <t>B_009303:3</t>
  </si>
  <si>
    <t>E_009342</t>
  </si>
  <si>
    <t>009258 셔터 불량(NEO,S37068-OC, EL:43.4, Az:-100.0) / 009342 셔터 불량(NEO,S19177-OC, EL:74.9, Az:-179.5)</t>
  </si>
  <si>
    <t>E_009349</t>
  </si>
  <si>
    <t>009349 셔터 불량(NEO,S19177-OC, EL:74.5, Az:-165.2) / 009371 셔터 불량(NEO,S19177-OC, EL:67.9, Az:-128.7)</t>
  </si>
  <si>
    <t>E_009371</t>
  </si>
  <si>
    <t>B_009372:3</t>
  </si>
  <si>
    <t>E_009373</t>
  </si>
  <si>
    <t>SE</t>
  </si>
  <si>
    <t>E_009407</t>
  </si>
  <si>
    <t>S_009424:N</t>
  </si>
  <si>
    <t>S_009454:N</t>
  </si>
  <si>
    <t>S_009504:T</t>
  </si>
  <si>
    <t>E</t>
  </si>
  <si>
    <t>BLG Last Number 1508</t>
  </si>
  <si>
    <t>009527-009531 IC.K down 영상</t>
  </si>
  <si>
    <t>E_009527-009531</t>
  </si>
  <si>
    <t>E_009539</t>
  </si>
  <si>
    <t>60s/18k 52s/25k 42s/29k</t>
  </si>
  <si>
    <t xml:space="preserve">009539 셔터 불량(Flat,EL:67.9, Az:-86.5) </t>
  </si>
  <si>
    <t>40s/24k 27s/27k 20s/30k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</si>
</sst>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1" fontId="87" fillId="0" borderId="0" xfId="0" applyNumberFormat="1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35" borderId="16" xfId="0" applyFont="1" applyFill="1" applyBorder="1" applyAlignment="1">
      <alignment horizontal="center" vertical="center"/>
    </xf>
    <xf numFmtId="183" fontId="92" fillId="35" borderId="17" xfId="0" applyNumberFormat="1" applyFont="1" applyFill="1" applyBorder="1" applyAlignment="1">
      <alignment horizontal="center" vertical="center"/>
    </xf>
    <xf numFmtId="184" fontId="92" fillId="35" borderId="18" xfId="0" applyNumberFormat="1" applyFont="1" applyFill="1" applyBorder="1" applyAlignment="1">
      <alignment horizontal="center" vertical="center"/>
    </xf>
    <xf numFmtId="184" fontId="92" fillId="35" borderId="19" xfId="0" applyNumberFormat="1" applyFont="1" applyFill="1" applyBorder="1" applyAlignment="1">
      <alignment horizontal="center" vertical="center"/>
    </xf>
    <xf numFmtId="184" fontId="92" fillId="35" borderId="10" xfId="0" applyNumberFormat="1" applyFont="1" applyFill="1" applyBorder="1" applyAlignment="1">
      <alignment horizontal="center" vertical="center"/>
    </xf>
    <xf numFmtId="1" fontId="92" fillId="35" borderId="10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1" fontId="92" fillId="35" borderId="17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20" fontId="92" fillId="0" borderId="25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191" fontId="10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4" fillId="0" borderId="29" xfId="0" applyFont="1" applyFill="1" applyBorder="1" applyAlignment="1">
      <alignment/>
    </xf>
    <xf numFmtId="0" fontId="95" fillId="0" borderId="3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0" fontId="94" fillId="0" borderId="34" xfId="0" applyFont="1" applyBorder="1" applyAlignment="1">
      <alignment horizontal="center"/>
    </xf>
    <xf numFmtId="0" fontId="92" fillId="0" borderId="33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35" xfId="0" applyFont="1" applyFill="1" applyBorder="1" applyAlignment="1">
      <alignment horizontal="center" vertical="center"/>
    </xf>
    <xf numFmtId="187" fontId="103" fillId="37" borderId="10" xfId="0" applyNumberFormat="1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49" fontId="92" fillId="0" borderId="36" xfId="0" applyNumberFormat="1" applyFont="1" applyFill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center" vertical="center"/>
    </xf>
    <xf numFmtId="49" fontId="92" fillId="0" borderId="38" xfId="0" applyNumberFormat="1" applyFont="1" applyFill="1" applyBorder="1" applyAlignment="1">
      <alignment horizontal="center" vertical="center"/>
    </xf>
    <xf numFmtId="0" fontId="92" fillId="35" borderId="39" xfId="0" applyFont="1" applyFill="1" applyBorder="1" applyAlignment="1">
      <alignment horizontal="center" vertical="center"/>
    </xf>
    <xf numFmtId="183" fontId="92" fillId="35" borderId="40" xfId="0" applyNumberFormat="1" applyFont="1" applyFill="1" applyBorder="1" applyAlignment="1">
      <alignment horizontal="center" vertical="center"/>
    </xf>
    <xf numFmtId="183" fontId="92" fillId="35" borderId="41" xfId="0" applyNumberFormat="1" applyFont="1" applyFill="1" applyBorder="1" applyAlignment="1">
      <alignment horizontal="center" vertical="center"/>
    </xf>
    <xf numFmtId="183" fontId="92" fillId="35" borderId="42" xfId="0" applyNumberFormat="1" applyFont="1" applyFill="1" applyBorder="1" applyAlignment="1">
      <alignment horizontal="center" vertical="center"/>
    </xf>
    <xf numFmtId="183" fontId="92" fillId="0" borderId="43" xfId="0" applyNumberFormat="1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183" fontId="92" fillId="34" borderId="45" xfId="0" applyNumberFormat="1" applyFont="1" applyFill="1" applyBorder="1" applyAlignment="1">
      <alignment horizontal="center" vertical="center"/>
    </xf>
    <xf numFmtId="183" fontId="92" fillId="38" borderId="11" xfId="0" applyNumberFormat="1" applyFont="1" applyFill="1" applyBorder="1" applyAlignment="1">
      <alignment horizontal="center" vertical="center"/>
    </xf>
    <xf numFmtId="183" fontId="92" fillId="38" borderId="46" xfId="0" applyNumberFormat="1" applyFont="1" applyFill="1" applyBorder="1" applyAlignment="1">
      <alignment horizontal="center" vertical="center"/>
    </xf>
    <xf numFmtId="183" fontId="92" fillId="38" borderId="47" xfId="0" applyNumberFormat="1" applyFont="1" applyFill="1" applyBorder="1" applyAlignment="1">
      <alignment horizontal="center" vertical="center"/>
    </xf>
    <xf numFmtId="183" fontId="92" fillId="39" borderId="48" xfId="0" applyNumberFormat="1" applyFont="1" applyFill="1" applyBorder="1" applyAlignment="1">
      <alignment horizontal="center" vertical="center"/>
    </xf>
    <xf numFmtId="183" fontId="92" fillId="39" borderId="49" xfId="0" applyNumberFormat="1" applyFont="1" applyFill="1" applyBorder="1" applyAlignment="1">
      <alignment horizontal="center" vertical="center"/>
    </xf>
    <xf numFmtId="183" fontId="92" fillId="39" borderId="50" xfId="0" applyNumberFormat="1" applyFont="1" applyFill="1" applyBorder="1" applyAlignment="1">
      <alignment horizontal="center" vertical="center"/>
    </xf>
    <xf numFmtId="183" fontId="92" fillId="40" borderId="51" xfId="0" applyNumberFormat="1" applyFont="1" applyFill="1" applyBorder="1" applyAlignment="1">
      <alignment horizontal="center" vertical="center"/>
    </xf>
    <xf numFmtId="183" fontId="92" fillId="40" borderId="52" xfId="0" applyNumberFormat="1" applyFont="1" applyFill="1" applyBorder="1" applyAlignment="1">
      <alignment horizontal="center" vertical="center"/>
    </xf>
    <xf numFmtId="183" fontId="92" fillId="35" borderId="53" xfId="0" applyNumberFormat="1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vertical="center"/>
    </xf>
    <xf numFmtId="0" fontId="92" fillId="35" borderId="54" xfId="0" applyFont="1" applyFill="1" applyBorder="1" applyAlignment="1">
      <alignment horizontal="center" vertical="center"/>
    </xf>
    <xf numFmtId="1" fontId="92" fillId="0" borderId="55" xfId="0" applyNumberFormat="1" applyFont="1" applyFill="1" applyBorder="1" applyAlignment="1">
      <alignment horizontal="center" vertical="center"/>
    </xf>
    <xf numFmtId="1" fontId="92" fillId="35" borderId="16" xfId="0" applyNumberFormat="1" applyFont="1" applyFill="1" applyBorder="1" applyAlignment="1">
      <alignment horizontal="center" vertical="center"/>
    </xf>
    <xf numFmtId="1" fontId="92" fillId="35" borderId="18" xfId="0" applyNumberFormat="1" applyFont="1" applyFill="1" applyBorder="1" applyAlignment="1">
      <alignment horizontal="center" vertical="center"/>
    </xf>
    <xf numFmtId="187" fontId="92" fillId="37" borderId="56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3" fontId="104" fillId="34" borderId="57" xfId="0" applyNumberFormat="1" applyFont="1" applyFill="1" applyBorder="1" applyAlignment="1">
      <alignment horizontal="center" vertical="center"/>
    </xf>
    <xf numFmtId="193" fontId="104" fillId="34" borderId="15" xfId="0" applyNumberFormat="1" applyFont="1" applyFill="1" applyBorder="1" applyAlignment="1">
      <alignment horizontal="center" vertical="center"/>
    </xf>
    <xf numFmtId="193" fontId="104" fillId="34" borderId="58" xfId="0" applyNumberFormat="1" applyFont="1" applyFill="1" applyBorder="1" applyAlignment="1">
      <alignment horizontal="center" vertical="center"/>
    </xf>
    <xf numFmtId="193" fontId="104" fillId="34" borderId="59" xfId="0" applyNumberFormat="1" applyFont="1" applyFill="1" applyBorder="1" applyAlignment="1">
      <alignment horizontal="center" vertical="center"/>
    </xf>
    <xf numFmtId="193" fontId="104" fillId="34" borderId="60" xfId="0" applyNumberFormat="1" applyFont="1" applyFill="1" applyBorder="1" applyAlignment="1">
      <alignment horizontal="center" vertical="center"/>
    </xf>
    <xf numFmtId="193" fontId="104" fillId="34" borderId="61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/>
    </xf>
    <xf numFmtId="193" fontId="104" fillId="34" borderId="63" xfId="0" applyNumberFormat="1" applyFont="1" applyFill="1" applyBorder="1" applyAlignment="1">
      <alignment horizontal="center" vertical="center"/>
    </xf>
    <xf numFmtId="193" fontId="104" fillId="34" borderId="64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 wrapText="1"/>
    </xf>
    <xf numFmtId="193" fontId="104" fillId="34" borderId="63" xfId="0" applyNumberFormat="1" applyFont="1" applyFill="1" applyBorder="1" applyAlignment="1" quotePrefix="1">
      <alignment horizontal="center" vertical="center"/>
    </xf>
    <xf numFmtId="193" fontId="104" fillId="34" borderId="65" xfId="0" applyNumberFormat="1" applyFont="1" applyFill="1" applyBorder="1" applyAlignment="1">
      <alignment horizontal="center" vertical="center"/>
    </xf>
    <xf numFmtId="193" fontId="104" fillId="34" borderId="66" xfId="0" applyNumberFormat="1" applyFont="1" applyFill="1" applyBorder="1" applyAlignment="1">
      <alignment horizontal="center" vertical="center"/>
    </xf>
    <xf numFmtId="193" fontId="104" fillId="34" borderId="67" xfId="0" applyNumberFormat="1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 horizontal="center" vertical="center" wrapText="1"/>
    </xf>
    <xf numFmtId="183" fontId="6" fillId="38" borderId="68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6" fillId="34" borderId="15" xfId="0" applyNumberFormat="1" applyFont="1" applyFill="1" applyBorder="1" applyAlignment="1">
      <alignment horizontal="center" vertical="center"/>
    </xf>
    <xf numFmtId="183" fontId="106" fillId="34" borderId="69" xfId="0" applyNumberFormat="1" applyFont="1" applyFill="1" applyBorder="1" applyAlignment="1">
      <alignment horizontal="center" vertical="center"/>
    </xf>
    <xf numFmtId="1" fontId="106" fillId="0" borderId="15" xfId="0" applyNumberFormat="1" applyFont="1" applyFill="1" applyBorder="1" applyAlignment="1">
      <alignment horizontal="center" vertical="center"/>
    </xf>
    <xf numFmtId="183" fontId="106" fillId="34" borderId="11" xfId="0" applyNumberFormat="1" applyFont="1" applyFill="1" applyBorder="1" applyAlignment="1">
      <alignment horizontal="center" vertical="center"/>
    </xf>
    <xf numFmtId="1" fontId="106" fillId="34" borderId="15" xfId="0" applyNumberFormat="1" applyFont="1" applyFill="1" applyBorder="1" applyAlignment="1">
      <alignment horizontal="center" vertical="center"/>
    </xf>
    <xf numFmtId="1" fontId="106" fillId="34" borderId="11" xfId="0" applyNumberFormat="1" applyFont="1" applyFill="1" applyBorder="1" applyAlignment="1">
      <alignment horizontal="center" vertical="center"/>
    </xf>
    <xf numFmtId="1" fontId="106" fillId="0" borderId="35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89" fontId="97" fillId="34" borderId="11" xfId="0" applyNumberFormat="1" applyFont="1" applyFill="1" applyBorder="1" applyAlignment="1">
      <alignment horizontal="center" vertical="center"/>
    </xf>
    <xf numFmtId="190" fontId="97" fillId="34" borderId="11" xfId="0" applyNumberFormat="1" applyFont="1" applyFill="1" applyBorder="1" applyAlignment="1">
      <alignment horizontal="center" vertical="center"/>
    </xf>
    <xf numFmtId="183" fontId="92" fillId="34" borderId="11" xfId="0" applyNumberFormat="1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2" fillId="6" borderId="11" xfId="0" applyFont="1" applyFill="1" applyBorder="1" applyAlignment="1">
      <alignment horizontal="center" vertical="center"/>
    </xf>
    <xf numFmtId="1" fontId="92" fillId="34" borderId="11" xfId="0" applyNumberFormat="1" applyFont="1" applyFill="1" applyBorder="1" applyAlignment="1">
      <alignment horizontal="center" vertical="center"/>
    </xf>
    <xf numFmtId="1" fontId="92" fillId="34" borderId="15" xfId="0" applyNumberFormat="1" applyFont="1" applyFill="1" applyBorder="1" applyAlignment="1">
      <alignment horizontal="center" vertical="center"/>
    </xf>
    <xf numFmtId="183" fontId="92" fillId="0" borderId="0" xfId="0" applyNumberFormat="1" applyFont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196" fontId="103" fillId="34" borderId="33" xfId="0" applyNumberFormat="1" applyFont="1" applyFill="1" applyBorder="1" applyAlignment="1">
      <alignment horizontal="center" vertical="center"/>
    </xf>
    <xf numFmtId="196" fontId="103" fillId="34" borderId="13" xfId="0" applyNumberFormat="1" applyFont="1" applyFill="1" applyBorder="1" applyAlignment="1">
      <alignment horizontal="center" vertical="center"/>
    </xf>
    <xf numFmtId="0" fontId="101" fillId="0" borderId="64" xfId="0" applyFont="1" applyBorder="1" applyAlignment="1">
      <alignment horizontal="center" vertical="center" wrapText="1"/>
    </xf>
    <xf numFmtId="0" fontId="107" fillId="0" borderId="76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7" xfId="0" applyNumberFormat="1" applyFont="1" applyBorder="1" applyAlignment="1">
      <alignment horizontal="left" vertical="center"/>
    </xf>
    <xf numFmtId="0" fontId="102" fillId="0" borderId="76" xfId="0" applyNumberFormat="1" applyFont="1" applyBorder="1" applyAlignment="1">
      <alignment horizontal="left" vertical="center"/>
    </xf>
    <xf numFmtId="0" fontId="102" fillId="0" borderId="0" xfId="0" applyNumberFormat="1" applyFont="1" applyBorder="1" applyAlignment="1">
      <alignment horizontal="left" vertical="center"/>
    </xf>
    <xf numFmtId="0" fontId="102" fillId="0" borderId="77" xfId="0" applyNumberFormat="1" applyFont="1" applyBorder="1" applyAlignment="1">
      <alignment horizontal="left" vertical="center"/>
    </xf>
    <xf numFmtId="0" fontId="97" fillId="6" borderId="33" xfId="0" applyFont="1" applyFill="1" applyBorder="1" applyAlignment="1">
      <alignment horizontal="center" vertical="center"/>
    </xf>
    <xf numFmtId="0" fontId="97" fillId="6" borderId="78" xfId="0" applyFont="1" applyFill="1" applyBorder="1" applyAlignment="1">
      <alignment horizontal="center" vertical="center"/>
    </xf>
    <xf numFmtId="0" fontId="97" fillId="0" borderId="76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79" xfId="0" applyFont="1" applyFill="1" applyBorder="1" applyAlignment="1">
      <alignment horizontal="center" vertical="center" wrapText="1"/>
    </xf>
    <xf numFmtId="0" fontId="97" fillId="6" borderId="13" xfId="0" applyFont="1" applyFill="1" applyBorder="1" applyAlignment="1">
      <alignment horizontal="center" vertical="center"/>
    </xf>
    <xf numFmtId="0" fontId="93" fillId="0" borderId="80" xfId="0" applyFont="1" applyBorder="1" applyAlignment="1">
      <alignment horizontal="center" vertical="center"/>
    </xf>
    <xf numFmtId="0" fontId="93" fillId="0" borderId="81" xfId="0" applyFont="1" applyBorder="1" applyAlignment="1">
      <alignment horizontal="center" vertical="center"/>
    </xf>
    <xf numFmtId="0" fontId="93" fillId="0" borderId="82" xfId="0" applyFont="1" applyBorder="1" applyAlignment="1">
      <alignment horizontal="center" vertical="center"/>
    </xf>
    <xf numFmtId="0" fontId="97" fillId="0" borderId="83" xfId="0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100" fillId="0" borderId="84" xfId="0" applyFont="1" applyBorder="1" applyAlignment="1">
      <alignment horizontal="center" vertical="center"/>
    </xf>
    <xf numFmtId="0" fontId="100" fillId="0" borderId="85" xfId="0" applyFont="1" applyBorder="1" applyAlignment="1">
      <alignment horizontal="center" vertical="center"/>
    </xf>
    <xf numFmtId="0" fontId="100" fillId="0" borderId="86" xfId="0" applyFont="1" applyBorder="1" applyAlignment="1">
      <alignment horizontal="center" vertical="center"/>
    </xf>
    <xf numFmtId="0" fontId="100" fillId="0" borderId="87" xfId="0" applyFont="1" applyBorder="1" applyAlignment="1">
      <alignment horizontal="center" vertical="center"/>
    </xf>
    <xf numFmtId="0" fontId="100" fillId="0" borderId="88" xfId="0" applyFont="1" applyBorder="1" applyAlignment="1">
      <alignment horizontal="center" vertical="center"/>
    </xf>
    <xf numFmtId="0" fontId="108" fillId="41" borderId="33" xfId="0" applyNumberFormat="1" applyFont="1" applyFill="1" applyBorder="1" applyAlignment="1">
      <alignment vertical="center" wrapText="1"/>
    </xf>
    <xf numFmtId="0" fontId="108" fillId="41" borderId="13" xfId="0" applyNumberFormat="1" applyFont="1" applyFill="1" applyBorder="1" applyAlignment="1">
      <alignment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97" fillId="0" borderId="89" xfId="0" applyFont="1" applyFill="1" applyBorder="1" applyAlignment="1">
      <alignment horizontal="center" vertical="center" wrapText="1"/>
    </xf>
    <xf numFmtId="0" fontId="97" fillId="0" borderId="90" xfId="0" applyFont="1" applyFill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/>
    </xf>
    <xf numFmtId="0" fontId="97" fillId="0" borderId="91" xfId="0" applyFont="1" applyFill="1" applyBorder="1" applyAlignment="1">
      <alignment horizontal="center" vertical="center"/>
    </xf>
    <xf numFmtId="0" fontId="97" fillId="0" borderId="92" xfId="0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3" fillId="0" borderId="9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 wrapText="1"/>
    </xf>
    <xf numFmtId="14" fontId="102" fillId="0" borderId="84" xfId="0" applyNumberFormat="1" applyFont="1" applyBorder="1" applyAlignment="1">
      <alignment horizontal="left" vertical="center"/>
    </xf>
    <xf numFmtId="0" fontId="102" fillId="0" borderId="85" xfId="0" applyNumberFormat="1" applyFont="1" applyBorder="1" applyAlignment="1">
      <alignment horizontal="left" vertical="center"/>
    </xf>
    <xf numFmtId="0" fontId="102" fillId="0" borderId="86" xfId="0" applyNumberFormat="1" applyFont="1" applyBorder="1" applyAlignment="1">
      <alignment horizontal="left" vertical="center"/>
    </xf>
    <xf numFmtId="0" fontId="101" fillId="0" borderId="94" xfId="0" applyFont="1" applyBorder="1" applyAlignment="1">
      <alignment horizontal="center" vertical="center" wrapText="1"/>
    </xf>
    <xf numFmtId="0" fontId="101" fillId="0" borderId="95" xfId="0" applyFont="1" applyBorder="1" applyAlignment="1">
      <alignment horizontal="center" vertical="center" wrapText="1"/>
    </xf>
    <xf numFmtId="0" fontId="27" fillId="41" borderId="33" xfId="0" applyNumberFormat="1" applyFont="1" applyFill="1" applyBorder="1" applyAlignment="1">
      <alignment vertical="center" wrapText="1"/>
    </xf>
    <xf numFmtId="0" fontId="27" fillId="41" borderId="13" xfId="0" applyNumberFormat="1" applyFont="1" applyFill="1" applyBorder="1" applyAlignment="1">
      <alignment vertical="center" wrapText="1"/>
    </xf>
    <xf numFmtId="20" fontId="92" fillId="0" borderId="96" xfId="0" applyNumberFormat="1" applyFont="1" applyBorder="1" applyAlignment="1">
      <alignment horizontal="center" vertical="center"/>
    </xf>
    <xf numFmtId="20" fontId="92" fillId="0" borderId="97" xfId="0" applyNumberFormat="1" applyFont="1" applyBorder="1" applyAlignment="1">
      <alignment horizontal="center" vertical="center"/>
    </xf>
    <xf numFmtId="20" fontId="92" fillId="0" borderId="98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99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6" fillId="42" borderId="100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101" xfId="33" applyNumberFormat="1" applyFont="1" applyFill="1" applyBorder="1" applyAlignment="1">
      <alignment horizontal="left" vertical="center"/>
      <protection/>
    </xf>
    <xf numFmtId="0" fontId="93" fillId="0" borderId="0" xfId="0" applyFont="1" applyBorder="1" applyAlignment="1">
      <alignment horizontal="left" vertical="center"/>
    </xf>
    <xf numFmtId="0" fontId="92" fillId="42" borderId="100" xfId="33" applyNumberFormat="1" applyFont="1" applyFill="1" applyBorder="1" applyAlignment="1">
      <alignment horizontal="left" vertical="center"/>
      <protection/>
    </xf>
    <xf numFmtId="0" fontId="92" fillId="42" borderId="0" xfId="33" applyNumberFormat="1" applyFont="1" applyFill="1" applyBorder="1" applyAlignment="1">
      <alignment horizontal="left" vertical="center"/>
      <protection/>
    </xf>
    <xf numFmtId="0" fontId="92" fillId="42" borderId="101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89" xfId="0" applyNumberFormat="1" applyFont="1" applyBorder="1" applyAlignment="1">
      <alignment horizontal="left" vertical="center"/>
    </xf>
    <xf numFmtId="0" fontId="25" fillId="0" borderId="102" xfId="0" applyNumberFormat="1" applyFont="1" applyBorder="1" applyAlignment="1">
      <alignment horizontal="left" vertical="center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184" fontId="92" fillId="34" borderId="11" xfId="0" applyNumberFormat="1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/>
    </xf>
    <xf numFmtId="1" fontId="92" fillId="36" borderId="11" xfId="0" applyNumberFormat="1" applyFont="1" applyFill="1" applyBorder="1" applyAlignment="1">
      <alignment horizontal="center" vertical="center"/>
    </xf>
    <xf numFmtId="183" fontId="92" fillId="34" borderId="15" xfId="0" applyNumberFormat="1" applyFont="1" applyFill="1" applyBorder="1" applyAlignment="1">
      <alignment horizontal="center" vertical="center"/>
    </xf>
    <xf numFmtId="184" fontId="92" fillId="34" borderId="15" xfId="0" applyNumberFormat="1" applyFont="1" applyFill="1" applyBorder="1" applyAlignment="1">
      <alignment horizontal="center" vertical="center"/>
    </xf>
    <xf numFmtId="1" fontId="92" fillId="36" borderId="15" xfId="0" applyNumberFormat="1" applyFont="1" applyFill="1" applyBorder="1" applyAlignment="1">
      <alignment horizontal="center" vertical="center"/>
    </xf>
    <xf numFmtId="185" fontId="97" fillId="34" borderId="33" xfId="0" applyNumberFormat="1" applyFont="1" applyFill="1" applyBorder="1" applyAlignment="1">
      <alignment horizontal="center" vertical="center"/>
    </xf>
    <xf numFmtId="193" fontId="97" fillId="34" borderId="75" xfId="0" applyNumberFormat="1" applyFont="1" applyFill="1" applyBorder="1" applyAlignment="1">
      <alignment horizontal="center" vertical="center"/>
    </xf>
    <xf numFmtId="185" fontId="97" fillId="34" borderId="11" xfId="0" applyNumberFormat="1" applyFont="1" applyFill="1" applyBorder="1" applyAlignment="1">
      <alignment horizontal="center" vertical="center"/>
    </xf>
    <xf numFmtId="193" fontId="97" fillId="34" borderId="11" xfId="0" applyNumberFormat="1" applyFont="1" applyFill="1" applyBorder="1" applyAlignment="1">
      <alignment horizontal="center" vertical="center"/>
    </xf>
    <xf numFmtId="0" fontId="92" fillId="42" borderId="106" xfId="33" applyNumberFormat="1" applyFont="1" applyFill="1" applyBorder="1" applyAlignment="1">
      <alignment horizontal="left" vertical="center"/>
      <protection/>
    </xf>
    <xf numFmtId="0" fontId="92" fillId="42" borderId="107" xfId="33" applyNumberFormat="1" applyFont="1" applyFill="1" applyBorder="1" applyAlignment="1">
      <alignment horizontal="left" vertical="center"/>
      <protection/>
    </xf>
    <xf numFmtId="0" fontId="92" fillId="42" borderId="108" xfId="33" applyNumberFormat="1" applyFont="1" applyFill="1" applyBorder="1" applyAlignment="1">
      <alignment horizontal="left" vertical="center"/>
      <protection/>
    </xf>
    <xf numFmtId="11" fontId="97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55">
      <selection activeCell="G62" sqref="G62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8">
        <v>43197</v>
      </c>
      <c r="D3" s="179"/>
      <c r="E3" s="12"/>
      <c r="F3" s="12"/>
      <c r="G3" s="12"/>
      <c r="H3" s="11"/>
      <c r="I3" s="11"/>
      <c r="J3" s="11"/>
      <c r="K3" s="88" t="s">
        <v>43</v>
      </c>
      <c r="L3" s="115">
        <f>(M31-(M32+M33))/M31*100</f>
        <v>100</v>
      </c>
      <c r="M3" s="89" t="s">
        <v>44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2" t="s">
        <v>46</v>
      </c>
      <c r="H8" s="17" t="s">
        <v>25</v>
      </c>
      <c r="I8" s="23" t="s">
        <v>30</v>
      </c>
      <c r="J8" s="49" t="s">
        <v>33</v>
      </c>
      <c r="K8" s="12"/>
      <c r="L8" s="21">
        <v>1</v>
      </c>
      <c r="M8" s="57" t="s">
        <v>1</v>
      </c>
      <c r="N8" s="58" t="s">
        <v>174</v>
      </c>
    </row>
    <row r="9" spans="1:14" s="2" customFormat="1" ht="13.5" customHeight="1">
      <c r="A9" s="11"/>
      <c r="B9" s="17" t="s">
        <v>8</v>
      </c>
      <c r="C9" s="148">
        <v>0.7291666666666666</v>
      </c>
      <c r="D9" s="151">
        <v>1.6</v>
      </c>
      <c r="E9" s="151">
        <v>12.15</v>
      </c>
      <c r="F9" s="151">
        <v>28.55</v>
      </c>
      <c r="G9" s="152" t="s">
        <v>203</v>
      </c>
      <c r="H9" s="151">
        <v>12.48</v>
      </c>
      <c r="I9" s="153">
        <v>53</v>
      </c>
      <c r="J9" s="154">
        <v>1</v>
      </c>
      <c r="K9" s="11"/>
      <c r="L9" s="21">
        <v>2</v>
      </c>
      <c r="M9" s="57" t="s">
        <v>2</v>
      </c>
      <c r="N9" s="58" t="s">
        <v>175</v>
      </c>
    </row>
    <row r="10" spans="1:15" s="2" customFormat="1" ht="13.5" customHeight="1">
      <c r="A10" s="11"/>
      <c r="B10" s="17" t="s">
        <v>45</v>
      </c>
      <c r="C10" s="171">
        <v>0.9236111111111112</v>
      </c>
      <c r="D10" s="245">
        <v>1.45</v>
      </c>
      <c r="E10" s="245">
        <v>9.41</v>
      </c>
      <c r="F10" s="245">
        <v>51.16</v>
      </c>
      <c r="G10" s="246" t="s">
        <v>214</v>
      </c>
      <c r="H10" s="245">
        <v>8.81</v>
      </c>
      <c r="I10" s="11"/>
      <c r="J10" s="247">
        <v>0</v>
      </c>
      <c r="K10" s="11"/>
      <c r="L10" s="32">
        <v>4</v>
      </c>
      <c r="M10" s="172" t="s">
        <v>39</v>
      </c>
      <c r="N10" s="173" t="s">
        <v>111</v>
      </c>
      <c r="O10" s="3"/>
    </row>
    <row r="11" spans="1:15" s="2" customFormat="1" ht="13.5" customHeight="1" thickBot="1">
      <c r="A11" s="11"/>
      <c r="B11" s="24" t="s">
        <v>9</v>
      </c>
      <c r="C11" s="248">
        <v>0.14583333333333334</v>
      </c>
      <c r="D11" s="249">
        <v>2</v>
      </c>
      <c r="E11" s="249">
        <v>7.21</v>
      </c>
      <c r="F11" s="249">
        <v>56.75</v>
      </c>
      <c r="G11" s="246" t="s">
        <v>219</v>
      </c>
      <c r="H11" s="249">
        <v>16.34</v>
      </c>
      <c r="I11" s="11"/>
      <c r="J11" s="250">
        <v>0</v>
      </c>
      <c r="K11" s="11"/>
      <c r="L11" s="32">
        <v>8</v>
      </c>
      <c r="M11" s="172" t="s">
        <v>3</v>
      </c>
      <c r="N11" s="173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23.416666666666664</v>
      </c>
      <c r="D12" s="27">
        <f>AVERAGE(D9:D11)</f>
        <v>1.6833333333333333</v>
      </c>
      <c r="E12" s="27">
        <f>AVERAGE(E9:E11)</f>
        <v>9.590000000000002</v>
      </c>
      <c r="F12" s="28">
        <f>AVERAGE(F9:F11)</f>
        <v>45.48666666666666</v>
      </c>
      <c r="G12" s="11"/>
      <c r="H12" s="29">
        <f>AVERAGE(H9:H11)</f>
        <v>12.543333333333331</v>
      </c>
      <c r="I12" s="11"/>
      <c r="J12" s="30">
        <f>AVERAGE(J9:J11)</f>
        <v>0.3333333333333333</v>
      </c>
      <c r="K12" s="11"/>
      <c r="L12" s="18">
        <v>16</v>
      </c>
      <c r="M12" s="43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80</v>
      </c>
      <c r="D15" s="32" t="s">
        <v>83</v>
      </c>
      <c r="E15" s="32" t="s">
        <v>84</v>
      </c>
      <c r="F15" s="32" t="s">
        <v>85</v>
      </c>
      <c r="G15" s="32" t="s">
        <v>86</v>
      </c>
      <c r="H15" s="32" t="s">
        <v>87</v>
      </c>
      <c r="I15" s="32" t="s">
        <v>88</v>
      </c>
      <c r="J15" s="32" t="s">
        <v>89</v>
      </c>
      <c r="K15" s="32" t="s">
        <v>90</v>
      </c>
      <c r="L15" s="32" t="s">
        <v>91</v>
      </c>
      <c r="M15" s="32" t="s">
        <v>170</v>
      </c>
      <c r="N15" s="31" t="s">
        <v>82</v>
      </c>
    </row>
    <row r="16" spans="1:14" s="2" customFormat="1" ht="18.75" customHeight="1">
      <c r="A16" s="11"/>
      <c r="B16" s="47" t="s">
        <v>11</v>
      </c>
      <c r="C16" s="132" t="s">
        <v>186</v>
      </c>
      <c r="D16" s="132" t="s">
        <v>187</v>
      </c>
      <c r="E16" s="132" t="s">
        <v>195</v>
      </c>
      <c r="F16" s="132" t="s">
        <v>199</v>
      </c>
      <c r="G16" s="132" t="s">
        <v>200</v>
      </c>
      <c r="H16" s="132"/>
      <c r="I16" s="132"/>
      <c r="J16" s="132"/>
      <c r="K16" s="132"/>
      <c r="L16" s="132"/>
      <c r="M16" s="132"/>
      <c r="N16" s="132" t="s">
        <v>81</v>
      </c>
    </row>
    <row r="17" spans="1:14" s="2" customFormat="1" ht="13.5" customHeight="1">
      <c r="A17" s="11"/>
      <c r="B17" s="47" t="s">
        <v>24</v>
      </c>
      <c r="C17" s="148">
        <v>0.6833333333333332</v>
      </c>
      <c r="D17" s="148">
        <v>0.6847222222222222</v>
      </c>
      <c r="E17" s="171">
        <v>0.7152777777777778</v>
      </c>
      <c r="F17" s="171">
        <v>0.9354166666666667</v>
      </c>
      <c r="G17" s="171">
        <v>0.17152777777777775</v>
      </c>
      <c r="H17" s="138"/>
      <c r="I17" s="138"/>
      <c r="J17" s="138"/>
      <c r="K17" s="138"/>
      <c r="L17" s="138"/>
      <c r="M17" s="138"/>
      <c r="N17" s="171">
        <v>0.18541666666666667</v>
      </c>
    </row>
    <row r="18" spans="1:14" s="2" customFormat="1" ht="13.5" customHeight="1">
      <c r="A18" s="11"/>
      <c r="B18" s="47" t="s">
        <v>12</v>
      </c>
      <c r="C18" s="149">
        <v>9237</v>
      </c>
      <c r="D18" s="150">
        <f>C18+1</f>
        <v>9238</v>
      </c>
      <c r="E18" s="174">
        <f>D19+1</f>
        <v>9249</v>
      </c>
      <c r="F18" s="174">
        <f>E19+1</f>
        <v>9382</v>
      </c>
      <c r="G18" s="174">
        <f>F19+1</f>
        <v>9532</v>
      </c>
      <c r="H18" s="140"/>
      <c r="I18" s="140"/>
      <c r="J18" s="140"/>
      <c r="K18" s="140"/>
      <c r="L18" s="140"/>
      <c r="M18" s="140"/>
      <c r="N18" s="150">
        <f>G19+1</f>
        <v>9543</v>
      </c>
    </row>
    <row r="19" spans="1:14" s="2" customFormat="1" ht="13.5" customHeight="1" thickBot="1">
      <c r="A19" s="11"/>
      <c r="B19" s="48" t="s">
        <v>13</v>
      </c>
      <c r="C19" s="137"/>
      <c r="D19" s="149">
        <f>D18+10</f>
        <v>9248</v>
      </c>
      <c r="E19" s="175">
        <v>9381</v>
      </c>
      <c r="F19" s="175">
        <v>9531</v>
      </c>
      <c r="G19" s="175">
        <f>G18+10</f>
        <v>9542</v>
      </c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1" t="s">
        <v>171</v>
      </c>
      <c r="C20" s="112"/>
      <c r="D20" s="113">
        <f aca="true" t="shared" si="0" ref="D20:J20">IF(ISNUMBER(D18),D19-D18+1,"")</f>
        <v>11</v>
      </c>
      <c r="E20" s="33">
        <f>IF(ISNUMBER(E18),E19-E18+1,"")</f>
        <v>133</v>
      </c>
      <c r="F20" s="33">
        <f>IF(ISNUMBER(F18),F19-F18+1,"")</f>
        <v>150</v>
      </c>
      <c r="G20" s="33">
        <f t="shared" si="0"/>
        <v>11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76"/>
      <c r="G21" s="176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3" t="s">
        <v>99</v>
      </c>
      <c r="C22" s="59" t="s">
        <v>100</v>
      </c>
      <c r="D22" s="60" t="s">
        <v>101</v>
      </c>
      <c r="E22" s="61" t="s">
        <v>102</v>
      </c>
      <c r="F22" s="225" t="s">
        <v>169</v>
      </c>
      <c r="G22" s="226"/>
      <c r="H22" s="227"/>
      <c r="I22" s="62" t="s">
        <v>100</v>
      </c>
      <c r="J22" s="60" t="s">
        <v>101</v>
      </c>
      <c r="K22" s="60" t="s">
        <v>102</v>
      </c>
      <c r="L22" s="225" t="s">
        <v>169</v>
      </c>
      <c r="M22" s="226"/>
      <c r="N22" s="227"/>
    </row>
    <row r="23" spans="1:14" s="2" customFormat="1" ht="18.75" customHeight="1">
      <c r="A23" s="11"/>
      <c r="B23" s="194"/>
      <c r="C23" s="150">
        <f>D18+5</f>
        <v>9243</v>
      </c>
      <c r="D23" s="150">
        <f>C23+2</f>
        <v>9245</v>
      </c>
      <c r="E23" s="156" t="s">
        <v>107</v>
      </c>
      <c r="F23" s="228" t="s">
        <v>201</v>
      </c>
      <c r="G23" s="229"/>
      <c r="H23" s="230"/>
      <c r="I23" s="177">
        <f>G18+5</f>
        <v>9537</v>
      </c>
      <c r="J23" s="150">
        <f>I23+2</f>
        <v>9539</v>
      </c>
      <c r="K23" s="156" t="s">
        <v>109</v>
      </c>
      <c r="L23" s="228" t="s">
        <v>224</v>
      </c>
      <c r="M23" s="229"/>
      <c r="N23" s="231"/>
    </row>
    <row r="24" spans="1:14" s="2" customFormat="1" ht="18.75" customHeight="1">
      <c r="A24" s="11"/>
      <c r="B24" s="194"/>
      <c r="C24" s="157"/>
      <c r="D24" s="157"/>
      <c r="E24" s="158" t="s">
        <v>108</v>
      </c>
      <c r="F24" s="228" t="s">
        <v>198</v>
      </c>
      <c r="G24" s="229"/>
      <c r="H24" s="230"/>
      <c r="I24" s="163"/>
      <c r="J24" s="164"/>
      <c r="K24" s="164" t="s">
        <v>110</v>
      </c>
      <c r="L24" s="228" t="s">
        <v>188</v>
      </c>
      <c r="M24" s="229"/>
      <c r="N24" s="231"/>
    </row>
    <row r="25" spans="1:14" s="2" customFormat="1" ht="18.75" customHeight="1">
      <c r="A25" s="11" t="s">
        <v>106</v>
      </c>
      <c r="B25" s="194"/>
      <c r="C25" s="150">
        <f>D23+1</f>
        <v>9246</v>
      </c>
      <c r="D25" s="150">
        <f>C25+2</f>
        <v>9248</v>
      </c>
      <c r="E25" s="156" t="s">
        <v>105</v>
      </c>
      <c r="F25" s="228" t="s">
        <v>202</v>
      </c>
      <c r="G25" s="229"/>
      <c r="H25" s="230"/>
      <c r="I25" s="177">
        <f>J23+1</f>
        <v>9540</v>
      </c>
      <c r="J25" s="150">
        <f>I25+2</f>
        <v>9542</v>
      </c>
      <c r="K25" s="156" t="s">
        <v>108</v>
      </c>
      <c r="L25" s="228" t="s">
        <v>226</v>
      </c>
      <c r="M25" s="229"/>
      <c r="N25" s="231"/>
    </row>
    <row r="26" spans="1:14" s="2" customFormat="1" ht="18.75" customHeight="1">
      <c r="A26" s="11"/>
      <c r="B26" s="195"/>
      <c r="C26" s="155"/>
      <c r="D26" s="155"/>
      <c r="E26" s="159" t="s">
        <v>103</v>
      </c>
      <c r="F26" s="228" t="s">
        <v>188</v>
      </c>
      <c r="G26" s="229"/>
      <c r="H26" s="230"/>
      <c r="I26" s="162"/>
      <c r="J26" s="156"/>
      <c r="K26" s="156" t="s">
        <v>104</v>
      </c>
      <c r="L26" s="228" t="s">
        <v>188</v>
      </c>
      <c r="M26" s="229"/>
      <c r="N26" s="231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195</v>
      </c>
      <c r="F29" s="92" t="s">
        <v>18</v>
      </c>
      <c r="G29" s="92" t="s">
        <v>19</v>
      </c>
      <c r="H29" s="92" t="s">
        <v>20</v>
      </c>
      <c r="I29" s="92" t="s">
        <v>21</v>
      </c>
      <c r="J29" s="92" t="s">
        <v>22</v>
      </c>
      <c r="K29" s="92" t="s">
        <v>34</v>
      </c>
      <c r="L29" s="93" t="s">
        <v>35</v>
      </c>
      <c r="M29" s="94" t="s">
        <v>36</v>
      </c>
      <c r="N29" s="99" t="s">
        <v>47</v>
      </c>
    </row>
    <row r="30" spans="1:14" s="2" customFormat="1" ht="13.5" customHeight="1">
      <c r="A30" s="11"/>
      <c r="B30" s="85" t="s">
        <v>178</v>
      </c>
      <c r="C30" s="133">
        <v>0.24097222222222223</v>
      </c>
      <c r="D30" s="134"/>
      <c r="E30" s="134">
        <v>0.16527777777777777</v>
      </c>
      <c r="F30" s="101"/>
      <c r="G30" s="101"/>
      <c r="H30" s="101"/>
      <c r="I30" s="101"/>
      <c r="J30" s="101"/>
      <c r="K30" s="101"/>
      <c r="L30" s="102"/>
      <c r="M30" s="95">
        <f>SUM(C30:L30)</f>
        <v>0.40625</v>
      </c>
      <c r="N30" s="103"/>
    </row>
    <row r="31" spans="1:14" s="2" customFormat="1" ht="13.5" customHeight="1">
      <c r="A31" s="11"/>
      <c r="B31" s="86" t="s">
        <v>40</v>
      </c>
      <c r="C31" s="160">
        <v>0.23611111111111113</v>
      </c>
      <c r="D31" s="161"/>
      <c r="E31" s="161">
        <v>0.22013888888888888</v>
      </c>
      <c r="F31" s="135"/>
      <c r="G31" s="135"/>
      <c r="H31" s="135"/>
      <c r="I31" s="135"/>
      <c r="J31" s="135"/>
      <c r="K31" s="135"/>
      <c r="L31" s="136"/>
      <c r="M31" s="96">
        <f>SUM(C31:L31)</f>
        <v>0.45625000000000004</v>
      </c>
      <c r="N31" s="100"/>
    </row>
    <row r="32" spans="1:15" s="2" customFormat="1" ht="13.5" customHeight="1">
      <c r="A32" s="11"/>
      <c r="B32" s="87" t="s">
        <v>41</v>
      </c>
      <c r="C32" s="143"/>
      <c r="D32" s="142"/>
      <c r="E32" s="142"/>
      <c r="F32" s="107"/>
      <c r="G32" s="107"/>
      <c r="H32" s="107"/>
      <c r="I32" s="107"/>
      <c r="J32" s="107"/>
      <c r="K32" s="107"/>
      <c r="L32" s="108"/>
      <c r="M32" s="109">
        <f>SUM(C32:L32)</f>
        <v>0</v>
      </c>
      <c r="N32" s="98"/>
      <c r="O32" s="4"/>
    </row>
    <row r="33" spans="1:15" s="2" customFormat="1" ht="13.5" customHeight="1" thickBot="1">
      <c r="A33" s="11"/>
      <c r="B33" s="90" t="s">
        <v>42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14" t="s">
        <v>177</v>
      </c>
      <c r="C35" s="223" t="s">
        <v>205</v>
      </c>
      <c r="D35" s="224"/>
      <c r="E35" s="223" t="s">
        <v>204</v>
      </c>
      <c r="F35" s="224"/>
      <c r="G35" s="223" t="s">
        <v>206</v>
      </c>
      <c r="H35" s="224"/>
      <c r="I35" s="204" t="s">
        <v>207</v>
      </c>
      <c r="J35" s="205"/>
      <c r="K35" s="204" t="s">
        <v>209</v>
      </c>
      <c r="L35" s="205"/>
      <c r="M35" s="204" t="s">
        <v>211</v>
      </c>
      <c r="N35" s="205"/>
    </row>
    <row r="36" spans="1:14" s="2" customFormat="1" ht="19.5" customHeight="1">
      <c r="A36" s="11"/>
      <c r="B36" s="215"/>
      <c r="C36" s="204" t="s">
        <v>212</v>
      </c>
      <c r="D36" s="205"/>
      <c r="E36" s="204" t="s">
        <v>213</v>
      </c>
      <c r="F36" s="205"/>
      <c r="G36" s="204" t="s">
        <v>215</v>
      </c>
      <c r="H36" s="205"/>
      <c r="I36" s="204" t="s">
        <v>216</v>
      </c>
      <c r="J36" s="205"/>
      <c r="K36" s="204" t="s">
        <v>217</v>
      </c>
      <c r="L36" s="205"/>
      <c r="M36" s="204" t="s">
        <v>218</v>
      </c>
      <c r="N36" s="205"/>
    </row>
    <row r="37" spans="1:14" s="2" customFormat="1" ht="19.5" customHeight="1">
      <c r="A37" s="11"/>
      <c r="B37" s="215"/>
      <c r="C37" s="204" t="s">
        <v>222</v>
      </c>
      <c r="D37" s="205"/>
      <c r="E37" s="204" t="s">
        <v>223</v>
      </c>
      <c r="F37" s="205"/>
      <c r="G37" s="204"/>
      <c r="H37" s="205"/>
      <c r="I37" s="204"/>
      <c r="J37" s="205"/>
      <c r="K37" s="204"/>
      <c r="L37" s="205"/>
      <c r="M37" s="204"/>
      <c r="N37" s="205"/>
    </row>
    <row r="38" spans="1:14" s="2" customFormat="1" ht="19.5" customHeight="1">
      <c r="A38" s="11"/>
      <c r="B38" s="215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15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1"/>
      <c r="B40" s="215"/>
      <c r="C40" s="204"/>
      <c r="D40" s="205"/>
      <c r="E40" s="204"/>
      <c r="F40" s="205"/>
      <c r="G40" s="204"/>
      <c r="H40" s="205"/>
      <c r="I40" s="204"/>
      <c r="J40" s="205"/>
      <c r="K40" s="204"/>
      <c r="L40" s="205"/>
      <c r="M40" s="204"/>
      <c r="N40" s="205"/>
    </row>
    <row r="41" spans="1:14" s="2" customFormat="1" ht="19.5" customHeight="1">
      <c r="A41" s="11"/>
      <c r="B41" s="216"/>
      <c r="C41" s="204"/>
      <c r="D41" s="205"/>
      <c r="E41" s="204"/>
      <c r="F41" s="205"/>
      <c r="G41" s="204"/>
      <c r="H41" s="205"/>
      <c r="I41" s="204"/>
      <c r="J41" s="205"/>
      <c r="K41" s="204"/>
      <c r="L41" s="205"/>
      <c r="M41" s="204"/>
      <c r="N41" s="205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5" t="s">
        <v>176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4" s="2" customFormat="1" ht="12" customHeight="1">
      <c r="A44" s="11"/>
      <c r="B44" s="242" t="s">
        <v>196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</row>
    <row r="45" spans="1:14" s="2" customFormat="1" ht="12" customHeight="1">
      <c r="A45" s="11"/>
      <c r="B45" s="236" t="s">
        <v>208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8"/>
    </row>
    <row r="46" spans="1:14" s="2" customFormat="1" ht="12" customHeight="1">
      <c r="A46" s="11"/>
      <c r="B46" s="236" t="s">
        <v>210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/>
    </row>
    <row r="47" spans="1:14" s="2" customFormat="1" ht="12" customHeight="1">
      <c r="A47" s="11"/>
      <c r="B47" s="236" t="s">
        <v>221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8"/>
    </row>
    <row r="48" spans="1:14" s="2" customFormat="1" ht="12" customHeight="1">
      <c r="A48" s="11"/>
      <c r="B48" s="236" t="s">
        <v>225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8"/>
    </row>
    <row r="49" spans="1:14" s="2" customFormat="1" ht="12" customHeight="1">
      <c r="A49" s="11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1:14" s="2" customFormat="1" ht="12" customHeight="1">
      <c r="A50" s="11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1:14" s="2" customFormat="1" ht="12" customHeight="1">
      <c r="A51" s="11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1:14" s="2" customFormat="1" ht="12" customHeight="1">
      <c r="A52" s="11"/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</row>
    <row r="53" spans="1:14" s="2" customFormat="1" ht="12" customHeight="1">
      <c r="A53" s="11"/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</row>
    <row r="54" spans="1:14" s="2" customFormat="1" ht="12" customHeight="1">
      <c r="A54" s="11"/>
      <c r="B54" s="255" t="s">
        <v>220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7"/>
    </row>
    <row r="55" spans="2:15" s="40" customFormat="1" ht="11.25">
      <c r="B55" s="10" t="s">
        <v>55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166</v>
      </c>
      <c r="N55" s="68" t="s">
        <v>156</v>
      </c>
      <c r="O55" s="7"/>
    </row>
    <row r="56" spans="2:15" s="42" customFormat="1" ht="21.75" customHeight="1">
      <c r="B56" s="55" t="s">
        <v>93</v>
      </c>
      <c r="C56" s="69" t="s">
        <v>56</v>
      </c>
      <c r="D56" s="69" t="s">
        <v>57</v>
      </c>
      <c r="E56" s="72" t="s">
        <v>173</v>
      </c>
      <c r="F56" s="69" t="s">
        <v>56</v>
      </c>
      <c r="G56" s="73" t="s">
        <v>57</v>
      </c>
      <c r="H56" s="73" t="s">
        <v>58</v>
      </c>
      <c r="I56" s="73" t="s">
        <v>59</v>
      </c>
      <c r="J56" s="199" t="s">
        <v>60</v>
      </c>
      <c r="K56" s="200"/>
      <c r="L56" s="201"/>
      <c r="M56" s="202" t="s">
        <v>61</v>
      </c>
      <c r="N56" s="203"/>
      <c r="O56" s="8"/>
    </row>
    <row r="57" spans="2:15" s="40" customFormat="1" ht="22.5" customHeight="1">
      <c r="B57" s="78" t="s">
        <v>62</v>
      </c>
      <c r="C57" s="144">
        <v>-152.357</v>
      </c>
      <c r="D57" s="253">
        <v>-154.757</v>
      </c>
      <c r="E57" s="76" t="s">
        <v>63</v>
      </c>
      <c r="F57" s="144">
        <v>22.9</v>
      </c>
      <c r="G57" s="253">
        <v>22.5</v>
      </c>
      <c r="H57" s="77" t="s">
        <v>94</v>
      </c>
      <c r="I57" s="146">
        <v>1</v>
      </c>
      <c r="J57" s="44" t="s">
        <v>179</v>
      </c>
      <c r="K57" s="187" t="s">
        <v>189</v>
      </c>
      <c r="L57" s="192"/>
      <c r="M57" s="187" t="s">
        <v>190</v>
      </c>
      <c r="N57" s="188"/>
      <c r="O57" s="7"/>
    </row>
    <row r="58" spans="2:15" s="40" customFormat="1" ht="22.5" customHeight="1">
      <c r="B58" s="78" t="s">
        <v>64</v>
      </c>
      <c r="C58" s="144">
        <v>-133.47</v>
      </c>
      <c r="D58" s="253">
        <v>-137.462</v>
      </c>
      <c r="E58" s="77" t="s">
        <v>168</v>
      </c>
      <c r="F58" s="146">
        <v>10</v>
      </c>
      <c r="G58" s="254">
        <v>17</v>
      </c>
      <c r="H58" s="77" t="s">
        <v>182</v>
      </c>
      <c r="I58" s="146">
        <v>0</v>
      </c>
      <c r="J58" s="44" t="s">
        <v>180</v>
      </c>
      <c r="K58" s="187"/>
      <c r="L58" s="192"/>
      <c r="M58" s="187"/>
      <c r="N58" s="188"/>
      <c r="O58" s="7"/>
    </row>
    <row r="59" spans="2:15" s="40" customFormat="1" ht="22.5" customHeight="1">
      <c r="B59" s="78" t="s">
        <v>65</v>
      </c>
      <c r="C59" s="144">
        <v>-208.207</v>
      </c>
      <c r="D59" s="253">
        <v>-208.829</v>
      </c>
      <c r="E59" s="77" t="s">
        <v>164</v>
      </c>
      <c r="F59" s="169">
        <v>25</v>
      </c>
      <c r="G59" s="169">
        <v>20</v>
      </c>
      <c r="H59" s="77" t="s">
        <v>167</v>
      </c>
      <c r="I59" s="146">
        <v>0</v>
      </c>
      <c r="J59" s="45" t="s">
        <v>98</v>
      </c>
      <c r="K59" s="187" t="s">
        <v>191</v>
      </c>
      <c r="L59" s="192"/>
      <c r="M59" s="187" t="s">
        <v>192</v>
      </c>
      <c r="N59" s="188"/>
      <c r="O59" s="7"/>
    </row>
    <row r="60" spans="2:15" s="40" customFormat="1" ht="22.5" customHeight="1">
      <c r="B60" s="78" t="s">
        <v>66</v>
      </c>
      <c r="C60" s="144">
        <v>-112.307</v>
      </c>
      <c r="D60" s="253">
        <v>-113.806</v>
      </c>
      <c r="E60" s="77" t="s">
        <v>162</v>
      </c>
      <c r="F60" s="169">
        <v>55</v>
      </c>
      <c r="G60" s="169">
        <v>55</v>
      </c>
      <c r="H60" s="77" t="s">
        <v>95</v>
      </c>
      <c r="I60" s="146">
        <v>0</v>
      </c>
      <c r="J60" s="44" t="s">
        <v>67</v>
      </c>
      <c r="K60" s="187" t="s">
        <v>191</v>
      </c>
      <c r="L60" s="192"/>
      <c r="M60" s="187" t="s">
        <v>193</v>
      </c>
      <c r="N60" s="188"/>
      <c r="O60" s="7"/>
    </row>
    <row r="61" spans="2:15" s="40" customFormat="1" ht="22.5" customHeight="1">
      <c r="B61" s="78" t="s">
        <v>68</v>
      </c>
      <c r="C61" s="144">
        <v>24.332</v>
      </c>
      <c r="D61" s="253">
        <v>18.36</v>
      </c>
      <c r="E61" s="77" t="s">
        <v>163</v>
      </c>
      <c r="F61" s="169">
        <v>60</v>
      </c>
      <c r="G61" s="169">
        <v>50</v>
      </c>
      <c r="H61" s="76" t="s">
        <v>69</v>
      </c>
      <c r="I61" s="165">
        <v>1</v>
      </c>
      <c r="J61" s="211" t="s">
        <v>70</v>
      </c>
      <c r="K61" s="206"/>
      <c r="L61" s="207"/>
      <c r="M61" s="207"/>
      <c r="N61" s="208"/>
      <c r="O61" s="7"/>
    </row>
    <row r="62" spans="2:15" s="40" customFormat="1" ht="22.5" customHeight="1">
      <c r="B62" s="78" t="s">
        <v>71</v>
      </c>
      <c r="C62" s="144">
        <v>27.877</v>
      </c>
      <c r="D62" s="253">
        <v>21.247</v>
      </c>
      <c r="E62" s="77" t="s">
        <v>165</v>
      </c>
      <c r="F62" s="169">
        <v>270</v>
      </c>
      <c r="G62" s="169">
        <v>260</v>
      </c>
      <c r="H62" s="76" t="s">
        <v>72</v>
      </c>
      <c r="I62" s="165">
        <v>0</v>
      </c>
      <c r="J62" s="212"/>
      <c r="K62" s="189"/>
      <c r="L62" s="190"/>
      <c r="M62" s="190"/>
      <c r="N62" s="191"/>
      <c r="O62" s="7"/>
    </row>
    <row r="63" spans="2:15" s="40" customFormat="1" ht="22.5" customHeight="1">
      <c r="B63" s="78" t="s">
        <v>73</v>
      </c>
      <c r="C63" s="144">
        <v>20.749</v>
      </c>
      <c r="D63" s="253">
        <v>14.991</v>
      </c>
      <c r="E63" s="77" t="s">
        <v>183</v>
      </c>
      <c r="F63" s="170">
        <v>2.5</v>
      </c>
      <c r="G63" s="251">
        <v>2.6</v>
      </c>
      <c r="H63" s="76" t="s">
        <v>74</v>
      </c>
      <c r="I63" s="165">
        <v>0</v>
      </c>
      <c r="J63" s="212"/>
      <c r="K63" s="189"/>
      <c r="L63" s="190"/>
      <c r="M63" s="190"/>
      <c r="N63" s="191"/>
      <c r="O63" s="7"/>
    </row>
    <row r="64" spans="2:15" s="40" customFormat="1" ht="22.5" customHeight="1">
      <c r="B64" s="78" t="s">
        <v>75</v>
      </c>
      <c r="C64" s="144">
        <v>21.207</v>
      </c>
      <c r="D64" s="253">
        <v>15.399</v>
      </c>
      <c r="E64" s="77" t="s">
        <v>184</v>
      </c>
      <c r="F64" s="170">
        <v>0.3</v>
      </c>
      <c r="G64" s="251">
        <v>0.3</v>
      </c>
      <c r="H64" s="81"/>
      <c r="I64" s="166"/>
      <c r="J64" s="212"/>
      <c r="K64" s="189"/>
      <c r="L64" s="190"/>
      <c r="M64" s="190"/>
      <c r="N64" s="191"/>
      <c r="O64" s="7"/>
    </row>
    <row r="65" spans="2:15" s="40" customFormat="1" ht="22.5" customHeight="1">
      <c r="B65" s="79" t="s">
        <v>125</v>
      </c>
      <c r="C65" s="145">
        <v>8.65E-06</v>
      </c>
      <c r="D65" s="258">
        <v>8.89E-06</v>
      </c>
      <c r="E65" s="76" t="s">
        <v>76</v>
      </c>
      <c r="F65" s="144">
        <v>15.3</v>
      </c>
      <c r="G65" s="251">
        <v>10</v>
      </c>
      <c r="H65" s="77" t="s">
        <v>96</v>
      </c>
      <c r="I65" s="167">
        <v>7</v>
      </c>
      <c r="J65" s="212"/>
      <c r="K65" s="189"/>
      <c r="L65" s="190"/>
      <c r="M65" s="190"/>
      <c r="N65" s="191"/>
      <c r="O65" s="7"/>
    </row>
    <row r="66" spans="2:15" s="40" customFormat="1" ht="22.5" customHeight="1">
      <c r="B66" s="80" t="s">
        <v>77</v>
      </c>
      <c r="C66" s="56">
        <v>500</v>
      </c>
      <c r="D66" s="110"/>
      <c r="E66" s="82" t="s">
        <v>181</v>
      </c>
      <c r="F66" s="147">
        <v>20.4</v>
      </c>
      <c r="G66" s="252">
        <v>52</v>
      </c>
      <c r="H66" s="82" t="s">
        <v>97</v>
      </c>
      <c r="I66" s="168">
        <v>7</v>
      </c>
      <c r="J66" s="213"/>
      <c r="K66" s="196"/>
      <c r="L66" s="197"/>
      <c r="M66" s="197"/>
      <c r="N66" s="198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92</v>
      </c>
      <c r="C69" s="51" t="s">
        <v>49</v>
      </c>
      <c r="D69" s="51" t="s">
        <v>50</v>
      </c>
      <c r="E69" s="51" t="s">
        <v>51</v>
      </c>
      <c r="F69" s="51" t="s">
        <v>52</v>
      </c>
      <c r="G69" s="51" t="s">
        <v>53</v>
      </c>
      <c r="H69" s="51" t="s">
        <v>54</v>
      </c>
      <c r="I69" s="63" t="s">
        <v>172</v>
      </c>
      <c r="J69" s="51" t="s">
        <v>113</v>
      </c>
      <c r="K69" s="63" t="s">
        <v>124</v>
      </c>
      <c r="L69" s="63" t="s">
        <v>114</v>
      </c>
      <c r="M69" s="51" t="s">
        <v>115</v>
      </c>
      <c r="N69" s="64" t="s">
        <v>116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7" t="s">
        <v>151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22" t="s">
        <v>143</v>
      </c>
      <c r="C75" s="210"/>
      <c r="D75" s="124">
        <v>0</v>
      </c>
      <c r="E75" s="210" t="s">
        <v>127</v>
      </c>
      <c r="F75" s="210"/>
      <c r="G75" s="127">
        <v>0</v>
      </c>
      <c r="H75" s="210" t="s">
        <v>132</v>
      </c>
      <c r="I75" s="210"/>
      <c r="J75" s="124">
        <v>0</v>
      </c>
      <c r="K75" s="210" t="s">
        <v>157</v>
      </c>
      <c r="L75" s="210"/>
      <c r="M75" s="129">
        <v>0</v>
      </c>
      <c r="N75" s="46"/>
      <c r="O75" s="9"/>
    </row>
    <row r="76" spans="2:15" s="40" customFormat="1" ht="18.75" customHeight="1">
      <c r="B76" s="217" t="s">
        <v>144</v>
      </c>
      <c r="C76" s="209"/>
      <c r="D76" s="125">
        <v>0</v>
      </c>
      <c r="E76" s="209" t="s">
        <v>128</v>
      </c>
      <c r="F76" s="209"/>
      <c r="G76" s="125">
        <v>0</v>
      </c>
      <c r="H76" s="209" t="s">
        <v>135</v>
      </c>
      <c r="I76" s="209"/>
      <c r="J76" s="125">
        <v>0</v>
      </c>
      <c r="K76" s="209" t="s">
        <v>142</v>
      </c>
      <c r="L76" s="209"/>
      <c r="M76" s="130">
        <v>0</v>
      </c>
      <c r="N76" s="46"/>
      <c r="O76" s="9"/>
    </row>
    <row r="77" spans="2:15" s="40" customFormat="1" ht="18.75" customHeight="1">
      <c r="B77" s="217" t="s">
        <v>145</v>
      </c>
      <c r="C77" s="209"/>
      <c r="D77" s="125">
        <v>0</v>
      </c>
      <c r="E77" s="209" t="s">
        <v>129</v>
      </c>
      <c r="F77" s="209"/>
      <c r="G77" s="125">
        <v>0</v>
      </c>
      <c r="H77" s="209" t="s">
        <v>159</v>
      </c>
      <c r="I77" s="209"/>
      <c r="J77" s="128">
        <v>0</v>
      </c>
      <c r="K77" s="209" t="s">
        <v>161</v>
      </c>
      <c r="L77" s="209"/>
      <c r="M77" s="130">
        <v>0</v>
      </c>
      <c r="N77" s="46"/>
      <c r="O77" s="9"/>
    </row>
    <row r="78" spans="2:15" s="40" customFormat="1" ht="18.75" customHeight="1">
      <c r="B78" s="217" t="s">
        <v>146</v>
      </c>
      <c r="C78" s="209"/>
      <c r="D78" s="125">
        <v>0</v>
      </c>
      <c r="E78" s="209" t="s">
        <v>130</v>
      </c>
      <c r="F78" s="209"/>
      <c r="G78" s="125">
        <v>0</v>
      </c>
      <c r="H78" s="209" t="s">
        <v>160</v>
      </c>
      <c r="I78" s="209"/>
      <c r="J78" s="125">
        <v>0</v>
      </c>
      <c r="K78" s="209" t="s">
        <v>158</v>
      </c>
      <c r="L78" s="209"/>
      <c r="M78" s="130">
        <v>0</v>
      </c>
      <c r="N78" s="46"/>
      <c r="O78" s="9"/>
    </row>
    <row r="79" spans="2:15" s="40" customFormat="1" ht="18.75" customHeight="1">
      <c r="B79" s="217" t="s">
        <v>147</v>
      </c>
      <c r="C79" s="209"/>
      <c r="D79" s="125">
        <v>0</v>
      </c>
      <c r="E79" s="209" t="s">
        <v>133</v>
      </c>
      <c r="F79" s="209"/>
      <c r="G79" s="125">
        <v>0</v>
      </c>
      <c r="H79" s="209" t="s">
        <v>137</v>
      </c>
      <c r="I79" s="209"/>
      <c r="J79" s="128">
        <v>0</v>
      </c>
      <c r="K79" s="209" t="s">
        <v>141</v>
      </c>
      <c r="L79" s="209"/>
      <c r="M79" s="130">
        <v>0</v>
      </c>
      <c r="N79" s="46"/>
      <c r="O79" s="9"/>
    </row>
    <row r="80" spans="2:15" s="40" customFormat="1" ht="18.75" customHeight="1">
      <c r="B80" s="217" t="s">
        <v>112</v>
      </c>
      <c r="C80" s="209"/>
      <c r="D80" s="125">
        <v>0</v>
      </c>
      <c r="E80" s="209" t="s">
        <v>134</v>
      </c>
      <c r="F80" s="209"/>
      <c r="G80" s="125">
        <v>0</v>
      </c>
      <c r="H80" s="209" t="s">
        <v>138</v>
      </c>
      <c r="I80" s="209"/>
      <c r="J80" s="128">
        <v>0</v>
      </c>
      <c r="K80" s="209" t="s">
        <v>126</v>
      </c>
      <c r="L80" s="209"/>
      <c r="M80" s="130"/>
      <c r="N80" s="46"/>
      <c r="O80" s="9"/>
    </row>
    <row r="81" spans="2:15" s="40" customFormat="1" ht="18.75" customHeight="1">
      <c r="B81" s="217" t="s">
        <v>121</v>
      </c>
      <c r="C81" s="209"/>
      <c r="D81" s="125">
        <v>0</v>
      </c>
      <c r="E81" s="209" t="s">
        <v>131</v>
      </c>
      <c r="F81" s="209"/>
      <c r="G81" s="125">
        <v>0</v>
      </c>
      <c r="H81" s="209" t="s">
        <v>139</v>
      </c>
      <c r="I81" s="209"/>
      <c r="J81" s="125">
        <v>0</v>
      </c>
      <c r="K81" s="209"/>
      <c r="L81" s="209"/>
      <c r="M81" s="130"/>
      <c r="N81" s="46"/>
      <c r="O81" s="9"/>
    </row>
    <row r="82" spans="2:15" s="40" customFormat="1" ht="18.75" customHeight="1">
      <c r="B82" s="221" t="s">
        <v>122</v>
      </c>
      <c r="C82" s="180"/>
      <c r="D82" s="126">
        <v>0</v>
      </c>
      <c r="E82" s="180" t="s">
        <v>136</v>
      </c>
      <c r="F82" s="180"/>
      <c r="G82" s="126">
        <v>0</v>
      </c>
      <c r="H82" s="180" t="s">
        <v>140</v>
      </c>
      <c r="I82" s="180"/>
      <c r="J82" s="126">
        <v>0</v>
      </c>
      <c r="K82" s="180"/>
      <c r="L82" s="180"/>
      <c r="M82" s="131"/>
      <c r="N82" s="46"/>
      <c r="O82" s="9"/>
    </row>
    <row r="83" spans="10:15" s="40" customFormat="1" ht="14.25" customHeight="1">
      <c r="J83" s="117"/>
      <c r="K83" s="116"/>
      <c r="L83" s="65"/>
      <c r="M83" s="66"/>
      <c r="N83" s="46"/>
      <c r="O83" s="9"/>
    </row>
    <row r="84" spans="2:15" s="40" customFormat="1" ht="11.25">
      <c r="B84" s="10" t="s">
        <v>79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39" t="s">
        <v>194</v>
      </c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1"/>
      <c r="O85" s="7"/>
    </row>
    <row r="86" spans="2:15" s="40" customFormat="1" ht="12" customHeight="1">
      <c r="B86" s="181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3"/>
      <c r="O86" s="7"/>
    </row>
    <row r="87" spans="2:15" s="40" customFormat="1" ht="12" customHeight="1">
      <c r="B87" s="181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3"/>
      <c r="O87" s="7"/>
    </row>
    <row r="88" spans="2:15" s="40" customFormat="1" ht="12" customHeight="1">
      <c r="B88" s="181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  <c r="O88" s="7"/>
    </row>
    <row r="89" spans="2:15" s="40" customFormat="1" ht="12" customHeight="1"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3"/>
      <c r="O89" s="7"/>
    </row>
    <row r="90" spans="2:15" s="40" customFormat="1" ht="12" customHeight="1"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3"/>
      <c r="O90" s="7"/>
    </row>
    <row r="91" spans="2:15" s="40" customFormat="1" ht="12" customHeight="1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7"/>
    </row>
    <row r="92" spans="2:15" s="40" customFormat="1" ht="12" customHeight="1">
      <c r="B92" s="181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3"/>
      <c r="O92" s="7"/>
    </row>
    <row r="93" spans="2:15" s="40" customFormat="1" ht="12" customHeight="1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7"/>
    </row>
    <row r="94" spans="2:15" s="40" customFormat="1" ht="12" customHeight="1"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6"/>
      <c r="O94" s="7"/>
    </row>
    <row r="95" spans="2:15" s="40" customFormat="1" ht="12" customHeight="1">
      <c r="B95" s="184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6"/>
      <c r="O95" s="7"/>
    </row>
    <row r="96" spans="2:15" s="40" customFormat="1" ht="12" customHeight="1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6"/>
      <c r="O96" s="7"/>
    </row>
    <row r="97" spans="2:15" s="40" customFormat="1" ht="12" customHeight="1">
      <c r="B97" s="184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6"/>
      <c r="O97" s="7"/>
    </row>
    <row r="98" spans="2:15" s="40" customFormat="1" ht="12" customHeigh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6"/>
      <c r="O98" s="7"/>
    </row>
    <row r="99" spans="2:15" s="40" customFormat="1" ht="12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6"/>
      <c r="O99" s="7"/>
    </row>
    <row r="100" spans="2:15" s="40" customFormat="1" ht="12" customHeight="1">
      <c r="B100" s="218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20"/>
      <c r="O100" s="7"/>
    </row>
  </sheetData>
  <sheetProtection/>
  <mergeCells count="132">
    <mergeCell ref="B47:N47"/>
    <mergeCell ref="B48:N48"/>
    <mergeCell ref="B49:N49"/>
    <mergeCell ref="B50:N50"/>
    <mergeCell ref="B51:N51"/>
    <mergeCell ref="B52:N52"/>
    <mergeCell ref="B88:N88"/>
    <mergeCell ref="B85:N85"/>
    <mergeCell ref="B46:N46"/>
    <mergeCell ref="B86:N86"/>
    <mergeCell ref="B79:C79"/>
    <mergeCell ref="B44:N44"/>
    <mergeCell ref="E77:F77"/>
    <mergeCell ref="H80:I80"/>
    <mergeCell ref="E81:F81"/>
    <mergeCell ref="E79:F79"/>
    <mergeCell ref="B97:N97"/>
    <mergeCell ref="B95:N95"/>
    <mergeCell ref="E82:F82"/>
    <mergeCell ref="H77:I77"/>
    <mergeCell ref="H78:I78"/>
    <mergeCell ref="B45:N45"/>
    <mergeCell ref="B89:N89"/>
    <mergeCell ref="H79:I79"/>
    <mergeCell ref="B80:C80"/>
    <mergeCell ref="B81:C81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F22:H22"/>
    <mergeCell ref="F23:H23"/>
    <mergeCell ref="F24:H24"/>
    <mergeCell ref="F25:H25"/>
    <mergeCell ref="L22:N22"/>
    <mergeCell ref="L23:N23"/>
    <mergeCell ref="L24:N24"/>
    <mergeCell ref="L25:N25"/>
    <mergeCell ref="E36:F36"/>
    <mergeCell ref="I35:J35"/>
    <mergeCell ref="K35:L35"/>
    <mergeCell ref="C38:D38"/>
    <mergeCell ref="G36:H36"/>
    <mergeCell ref="I36:J36"/>
    <mergeCell ref="K36:L36"/>
    <mergeCell ref="K37:L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B75:C75"/>
    <mergeCell ref="B76:C76"/>
    <mergeCell ref="H76:I76"/>
    <mergeCell ref="M41:N41"/>
    <mergeCell ref="C37:D37"/>
    <mergeCell ref="E37:F37"/>
    <mergeCell ref="M40:N40"/>
    <mergeCell ref="K41:L41"/>
    <mergeCell ref="C41:D41"/>
    <mergeCell ref="K39:L39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2018-04-08T04:34:44Z</dcterms:modified>
  <cp:category/>
  <cp:version/>
  <cp:contentType/>
  <cp:contentStatus/>
</cp:coreProperties>
</file>