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<sst xmlns="http://schemas.openxmlformats.org/spreadsheetml/2006/main" count="226" uniqueCount="213">
  <si>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</si>
  <si>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</si>
  <si>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</si>
  <si>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</si>
  <si>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</si>
  <si>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</si>
  <si>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</si>
  <si>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</si>
  <si>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</si>
  <si>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</si>
  <si>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</si>
  <si>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</si>
  <si>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</si>
  <si>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</si>
  <si>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</si>
  <si>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</si>
  <si>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</si>
  <si>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</si>
  <si>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</si>
  <si>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</si>
  <si>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</si>
  <si>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</si>
  <si>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</si>
  <si>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</si>
  <si>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</si>
  <si>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</si>
  <si>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</si>
  <si>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</si>
  <si>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</si>
  <si>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</si>
  <si>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</si>
  <si>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</si>
  <si>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</si>
  <si>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</si>
  <si>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</si>
  <si>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</si>
  <si>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</si>
  <si>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</si>
  <si>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</si>
  <si>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</si>
  <si>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</si>
  <si>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</si>
  <si>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</si>
  <si>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</si>
  <si>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</si>
  <si>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</si>
  <si>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</si>
  <si>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</si>
  <si>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</si>
  <si>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</si>
  <si>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</si>
  <si>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</si>
  <si>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</si>
  <si>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</si>
  <si>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</si>
  <si>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</si>
  <si>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</si>
  <si>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</si>
  <si>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</si>
  <si>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</si>
  <si>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</si>
  <si>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</si>
  <si>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</si>
  <si>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</si>
  <si>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</si>
  <si>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</si>
  <si>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</si>
  <si>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</si>
  <si>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</si>
  <si>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</si>
  <si>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</si>
  <si>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</si>
  <si>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</si>
  <si>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</si>
  <si>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</si>
  <si>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</si>
  <si>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</si>
  <si>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</si>
  <si>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</si>
  <si>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</si>
  <si>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</si>
  <si>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</si>
  <si>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</si>
  <si>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</si>
  <si>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</si>
  <si>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</si>
  <si>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</si>
  <si>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</si>
  <si>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</si>
  <si>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</si>
  <si>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</si>
  <si>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</si>
  <si>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</si>
  <si>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</si>
  <si>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</si>
  <si>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</si>
  <si>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</si>
  <si>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</si>
  <si>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</si>
  <si>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</si>
  <si>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</si>
  <si>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</si>
  <si>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</si>
  <si>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</si>
  <si>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</si>
  <si>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</si>
  <si>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</si>
  <si>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</si>
  <si>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</si>
  <si>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</si>
  <si>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</si>
  <si>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</si>
  <si>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</si>
  <si>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</si>
  <si>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</si>
  <si>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</si>
  <si>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</si>
  <si>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</si>
  <si>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</si>
  <si>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</si>
  <si>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</si>
  <si>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</si>
  <si>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</si>
  <si>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</si>
  <si>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</si>
  <si>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</si>
  <si>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</si>
  <si>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</si>
  <si>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</si>
  <si>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</si>
  <si>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</si>
  <si>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</si>
  <si>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</si>
  <si>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</si>
  <si>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</si>
  <si>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</si>
  <si>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</si>
  <si>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</si>
  <si>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</si>
  <si>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</si>
  <si>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</si>
  <si>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</si>
  <si>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</si>
  <si>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</si>
  <si>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</si>
  <si>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</si>
  <si>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</si>
  <si>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</si>
  <si>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</si>
  <si>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</si>
  <si>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</si>
  <si>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</si>
  <si>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</si>
  <si>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</si>
  <si>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</si>
  <si>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</si>
  <si>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</si>
  <si>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</si>
  <si>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</si>
  <si>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</si>
  <si>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</si>
  <si>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</si>
  <si>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</si>
  <si>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</si>
  <si>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</si>
  <si>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</si>
  <si>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</si>
  <si>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</si>
  <si>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</si>
  <si>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</si>
  <si>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</si>
  <si>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</si>
  <si>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</si>
  <si>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</si>
  <si>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</si>
  <si>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</si>
  <si>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</si>
  <si>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</si>
  <si>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</si>
  <si>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</si>
  <si>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</si>
  <si>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</si>
  <si>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</si>
  <si>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</si>
  <si>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</si>
  <si>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</si>
  <si>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</si>
  <si>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김부진</t>
  </si>
  <si>
    <t>SA</t>
  </si>
  <si>
    <t>ALL</t>
  </si>
  <si>
    <t>OSU_ICIMACS_v7.2</t>
  </si>
  <si>
    <t>KX2016-03-23:1381</t>
  </si>
  <si>
    <t>OSU_ICIMACS_v7.3</t>
  </si>
  <si>
    <t>KS2016-01-13:1370</t>
  </si>
  <si>
    <t>높은 월령으로 방풍막 연결</t>
  </si>
  <si>
    <t>/ / / / /</t>
  </si>
  <si>
    <t>SN</t>
  </si>
  <si>
    <t>SE</t>
  </si>
  <si>
    <t>/ / / / /</t>
  </si>
  <si>
    <t>/ / / / /</t>
  </si>
  <si>
    <t>/ / / / /</t>
  </si>
  <si>
    <t>망원경 UPS Bypass mode로 사용중. (관측중에만 UPS전원 연결, 그외 시간 전원 분리)</t>
  </si>
  <si>
    <t>BLG Last No. 297</t>
  </si>
  <si>
    <t>저녁플랫, 구름으로 관측 불가.</t>
  </si>
  <si>
    <t>S_004264:N</t>
  </si>
  <si>
    <t>SW</t>
  </si>
  <si>
    <t>B_004267:29</t>
  </si>
  <si>
    <t>I_004286</t>
  </si>
  <si>
    <t>S_004299:T</t>
  </si>
  <si>
    <t xml:space="preserve">[21:10] 고습(90.38 percent) 으로 관측 중단후 대기. </t>
  </si>
  <si>
    <t>SITE SEEING: 0.00 / 0.00 / 0.00</t>
  </si>
  <si>
    <t>S</t>
  </si>
  <si>
    <t xml:space="preserve">[01:08] 날씨 개선이 없어 최종 마무리 함. 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</si>
</sst>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9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9"/>
      <color indexed="10"/>
      <name val="Apple SD 산돌고딕 Neo 일반체"/>
      <family val="3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31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1" fontId="85" fillId="0" borderId="0" xfId="0" applyNumberFormat="1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183" fontId="90" fillId="34" borderId="11" xfId="0" applyNumberFormat="1" applyFont="1" applyFill="1" applyBorder="1" applyAlignment="1">
      <alignment horizontal="center" vertical="center"/>
    </xf>
    <xf numFmtId="184" fontId="90" fillId="34" borderId="11" xfId="0" applyNumberFormat="1" applyFont="1" applyFill="1" applyBorder="1" applyAlignment="1">
      <alignment horizontal="center" vertical="center"/>
    </xf>
    <xf numFmtId="0" fontId="90" fillId="34" borderId="13" xfId="0" applyFont="1" applyFill="1" applyBorder="1" applyAlignment="1">
      <alignment horizontal="center" vertical="center"/>
    </xf>
    <xf numFmtId="184" fontId="90" fillId="34" borderId="13" xfId="0" applyNumberFormat="1" applyFont="1" applyFill="1" applyBorder="1" applyAlignment="1">
      <alignment horizontal="center" vertical="center"/>
    </xf>
    <xf numFmtId="1" fontId="90" fillId="35" borderId="12" xfId="0" applyNumberFormat="1" applyFont="1" applyFill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183" fontId="90" fillId="34" borderId="15" xfId="0" applyNumberFormat="1" applyFont="1" applyFill="1" applyBorder="1" applyAlignment="1">
      <alignment horizontal="center" vertical="center"/>
    </xf>
    <xf numFmtId="0" fontId="90" fillId="36" borderId="16" xfId="0" applyFont="1" applyFill="1" applyBorder="1" applyAlignment="1">
      <alignment horizontal="center" vertical="center"/>
    </xf>
    <xf numFmtId="183" fontId="90" fillId="36" borderId="17" xfId="0" applyNumberFormat="1" applyFont="1" applyFill="1" applyBorder="1" applyAlignment="1">
      <alignment horizontal="center" vertical="center"/>
    </xf>
    <xf numFmtId="184" fontId="90" fillId="36" borderId="18" xfId="0" applyNumberFormat="1" applyFont="1" applyFill="1" applyBorder="1" applyAlignment="1">
      <alignment horizontal="center" vertical="center"/>
    </xf>
    <xf numFmtId="184" fontId="90" fillId="36" borderId="19" xfId="0" applyNumberFormat="1" applyFont="1" applyFill="1" applyBorder="1" applyAlignment="1">
      <alignment horizontal="center" vertical="center"/>
    </xf>
    <xf numFmtId="184" fontId="90" fillId="36" borderId="10" xfId="0" applyNumberFormat="1" applyFont="1" applyFill="1" applyBorder="1" applyAlignment="1">
      <alignment horizontal="center" vertical="center"/>
    </xf>
    <xf numFmtId="1" fontId="90" fillId="36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1" fontId="90" fillId="34" borderId="11" xfId="0" applyNumberFormat="1" applyFont="1" applyFill="1" applyBorder="1" applyAlignment="1">
      <alignment horizontal="center" vertical="center"/>
    </xf>
    <xf numFmtId="1" fontId="90" fillId="34" borderId="15" xfId="0" applyNumberFormat="1" applyFont="1" applyFill="1" applyBorder="1" applyAlignment="1">
      <alignment horizontal="center" vertical="center"/>
    </xf>
    <xf numFmtId="1" fontId="90" fillId="36" borderId="17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189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190" fontId="95" fillId="34" borderId="11" xfId="0" applyNumberFormat="1" applyFont="1" applyFill="1" applyBorder="1" applyAlignment="1">
      <alignment horizontal="center" vertical="center"/>
    </xf>
    <xf numFmtId="11" fontId="95" fillId="34" borderId="11" xfId="0" applyNumberFormat="1" applyFont="1" applyFill="1" applyBorder="1" applyAlignment="1">
      <alignment horizontal="center" vertical="center"/>
    </xf>
    <xf numFmtId="185" fontId="95" fillId="34" borderId="2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35" borderId="10" xfId="0" applyFont="1" applyFill="1" applyBorder="1" applyAlignment="1">
      <alignment horizontal="center" vertical="center"/>
    </xf>
    <xf numFmtId="0" fontId="97" fillId="0" borderId="21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98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20" fontId="90" fillId="0" borderId="26" xfId="0" applyNumberFormat="1" applyFont="1" applyBorder="1" applyAlignment="1">
      <alignment horizontal="center" vertical="center"/>
    </xf>
    <xf numFmtId="20" fontId="90" fillId="34" borderId="27" xfId="0" applyNumberFormat="1" applyFont="1" applyFill="1" applyBorder="1" applyAlignment="1">
      <alignment horizontal="center" vertical="center"/>
    </xf>
    <xf numFmtId="0" fontId="90" fillId="34" borderId="27" xfId="0" applyFont="1" applyFill="1" applyBorder="1" applyAlignment="1">
      <alignment horizontal="center" vertical="center"/>
    </xf>
    <xf numFmtId="0" fontId="90" fillId="34" borderId="28" xfId="0" applyFont="1" applyFill="1" applyBorder="1" applyAlignment="1">
      <alignment horizontal="center" vertical="center"/>
    </xf>
    <xf numFmtId="0" fontId="90" fillId="34" borderId="29" xfId="0" applyFont="1" applyFill="1" applyBorder="1" applyAlignment="1">
      <alignment horizontal="center" vertical="center"/>
    </xf>
    <xf numFmtId="0" fontId="90" fillId="0" borderId="30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 wrapText="1"/>
    </xf>
    <xf numFmtId="0" fontId="97" fillId="0" borderId="31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33" xfId="0" applyFont="1" applyFill="1" applyBorder="1" applyAlignment="1">
      <alignment vertical="center"/>
    </xf>
    <xf numFmtId="0" fontId="100" fillId="0" borderId="33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33" xfId="0" applyFont="1" applyFill="1" applyBorder="1" applyAlignment="1">
      <alignment/>
    </xf>
    <xf numFmtId="0" fontId="93" fillId="0" borderId="34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/>
    </xf>
    <xf numFmtId="0" fontId="99" fillId="0" borderId="35" xfId="0" applyFont="1" applyBorder="1" applyAlignment="1">
      <alignment horizontal="center" vertical="center" wrapText="1"/>
    </xf>
    <xf numFmtId="0" fontId="99" fillId="0" borderId="36" xfId="0" applyFont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99" fillId="0" borderId="24" xfId="0" applyFont="1" applyFill="1" applyBorder="1" applyAlignment="1">
      <alignment horizontal="center" vertical="center" wrapText="1"/>
    </xf>
    <xf numFmtId="0" fontId="92" fillId="0" borderId="37" xfId="0" applyFont="1" applyBorder="1" applyAlignment="1">
      <alignment horizontal="center"/>
    </xf>
    <xf numFmtId="0" fontId="90" fillId="0" borderId="20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96" fillId="0" borderId="38" xfId="0" applyFont="1" applyBorder="1" applyAlignment="1">
      <alignment horizontal="center" vertical="center"/>
    </xf>
    <xf numFmtId="0" fontId="96" fillId="0" borderId="38" xfId="0" applyFont="1" applyFill="1" applyBorder="1" applyAlignment="1">
      <alignment horizontal="center" vertical="center"/>
    </xf>
    <xf numFmtId="187" fontId="101" fillId="37" borderId="10" xfId="0" applyNumberFormat="1" applyFont="1" applyFill="1" applyBorder="1" applyAlignment="1">
      <alignment horizontal="center" vertical="center"/>
    </xf>
    <xf numFmtId="0" fontId="101" fillId="37" borderId="1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49" fontId="90" fillId="0" borderId="39" xfId="0" applyNumberFormat="1" applyFont="1" applyFill="1" applyBorder="1" applyAlignment="1">
      <alignment horizontal="center" vertical="center"/>
    </xf>
    <xf numFmtId="49" fontId="90" fillId="0" borderId="40" xfId="0" applyNumberFormat="1" applyFont="1" applyFill="1" applyBorder="1" applyAlignment="1">
      <alignment horizontal="center" vertical="center"/>
    </xf>
    <xf numFmtId="49" fontId="90" fillId="0" borderId="41" xfId="0" applyNumberFormat="1" applyFont="1" applyFill="1" applyBorder="1" applyAlignment="1">
      <alignment horizontal="center" vertical="center"/>
    </xf>
    <xf numFmtId="183" fontId="90" fillId="34" borderId="42" xfId="0" applyNumberFormat="1" applyFont="1" applyFill="1" applyBorder="1" applyAlignment="1">
      <alignment horizontal="center" vertical="center"/>
    </xf>
    <xf numFmtId="183" fontId="90" fillId="34" borderId="43" xfId="0" applyNumberFormat="1" applyFont="1" applyFill="1" applyBorder="1" applyAlignment="1">
      <alignment horizontal="center" vertical="center"/>
    </xf>
    <xf numFmtId="0" fontId="90" fillId="36" borderId="44" xfId="0" applyFont="1" applyFill="1" applyBorder="1" applyAlignment="1">
      <alignment horizontal="center" vertical="center"/>
    </xf>
    <xf numFmtId="183" fontId="90" fillId="36" borderId="45" xfId="0" applyNumberFormat="1" applyFont="1" applyFill="1" applyBorder="1" applyAlignment="1">
      <alignment horizontal="center" vertical="center"/>
    </xf>
    <xf numFmtId="183" fontId="90" fillId="36" borderId="46" xfId="0" applyNumberFormat="1" applyFont="1" applyFill="1" applyBorder="1" applyAlignment="1">
      <alignment horizontal="center" vertical="center"/>
    </xf>
    <xf numFmtId="183" fontId="90" fillId="36" borderId="47" xfId="0" applyNumberFormat="1" applyFont="1" applyFill="1" applyBorder="1" applyAlignment="1">
      <alignment horizontal="center" vertical="center"/>
    </xf>
    <xf numFmtId="183" fontId="90" fillId="0" borderId="48" xfId="0" applyNumberFormat="1" applyFont="1" applyFill="1" applyBorder="1" applyAlignment="1">
      <alignment horizontal="center" vertical="center"/>
    </xf>
    <xf numFmtId="0" fontId="90" fillId="0" borderId="49" xfId="0" applyFont="1" applyFill="1" applyBorder="1" applyAlignment="1">
      <alignment horizontal="center" vertical="center"/>
    </xf>
    <xf numFmtId="183" fontId="90" fillId="34" borderId="50" xfId="0" applyNumberFormat="1" applyFont="1" applyFill="1" applyBorder="1" applyAlignment="1">
      <alignment horizontal="center" vertical="center"/>
    </xf>
    <xf numFmtId="183" fontId="90" fillId="38" borderId="51" xfId="0" applyNumberFormat="1" applyFont="1" applyFill="1" applyBorder="1" applyAlignment="1">
      <alignment horizontal="center" vertical="center"/>
    </xf>
    <xf numFmtId="183" fontId="90" fillId="38" borderId="11" xfId="0" applyNumberFormat="1" applyFont="1" applyFill="1" applyBorder="1" applyAlignment="1">
      <alignment horizontal="center" vertical="center"/>
    </xf>
    <xf numFmtId="183" fontId="90" fillId="38" borderId="52" xfId="0" applyNumberFormat="1" applyFont="1" applyFill="1" applyBorder="1" applyAlignment="1">
      <alignment horizontal="center" vertical="center"/>
    </xf>
    <xf numFmtId="183" fontId="90" fillId="38" borderId="53" xfId="0" applyNumberFormat="1" applyFont="1" applyFill="1" applyBorder="1" applyAlignment="1">
      <alignment horizontal="center" vertical="center"/>
    </xf>
    <xf numFmtId="183" fontId="90" fillId="39" borderId="54" xfId="0" applyNumberFormat="1" applyFont="1" applyFill="1" applyBorder="1" applyAlignment="1">
      <alignment horizontal="center" vertical="center"/>
    </xf>
    <xf numFmtId="183" fontId="90" fillId="39" borderId="55" xfId="0" applyNumberFormat="1" applyFont="1" applyFill="1" applyBorder="1" applyAlignment="1">
      <alignment horizontal="center" vertical="center"/>
    </xf>
    <xf numFmtId="183" fontId="90" fillId="39" borderId="56" xfId="0" applyNumberFormat="1" applyFont="1" applyFill="1" applyBorder="1" applyAlignment="1">
      <alignment horizontal="center" vertical="center"/>
    </xf>
    <xf numFmtId="183" fontId="90" fillId="40" borderId="57" xfId="0" applyNumberFormat="1" applyFont="1" applyFill="1" applyBorder="1" applyAlignment="1">
      <alignment horizontal="center" vertical="center"/>
    </xf>
    <xf numFmtId="183" fontId="90" fillId="40" borderId="58" xfId="0" applyNumberFormat="1" applyFont="1" applyFill="1" applyBorder="1" applyAlignment="1">
      <alignment horizontal="center" vertical="center"/>
    </xf>
    <xf numFmtId="183" fontId="90" fillId="40" borderId="59" xfId="0" applyNumberFormat="1" applyFont="1" applyFill="1" applyBorder="1" applyAlignment="1">
      <alignment horizontal="center" vertical="center"/>
    </xf>
    <xf numFmtId="183" fontId="90" fillId="36" borderId="60" xfId="0" applyNumberFormat="1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vertical="center"/>
    </xf>
    <xf numFmtId="1" fontId="90" fillId="0" borderId="15" xfId="0" applyNumberFormat="1" applyFont="1" applyFill="1" applyBorder="1" applyAlignment="1">
      <alignment horizontal="center" vertical="center"/>
    </xf>
    <xf numFmtId="0" fontId="90" fillId="36" borderId="61" xfId="0" applyFont="1" applyFill="1" applyBorder="1" applyAlignment="1">
      <alignment horizontal="center" vertical="center"/>
    </xf>
    <xf numFmtId="1" fontId="90" fillId="0" borderId="62" xfId="0" applyNumberFormat="1" applyFont="1" applyFill="1" applyBorder="1" applyAlignment="1">
      <alignment horizontal="center" vertical="center"/>
    </xf>
    <xf numFmtId="1" fontId="90" fillId="36" borderId="16" xfId="0" applyNumberFormat="1" applyFont="1" applyFill="1" applyBorder="1" applyAlignment="1">
      <alignment horizontal="center" vertical="center"/>
    </xf>
    <xf numFmtId="1" fontId="90" fillId="0" borderId="38" xfId="0" applyNumberFormat="1" applyFont="1" applyFill="1" applyBorder="1" applyAlignment="1">
      <alignment horizontal="center" vertical="center"/>
    </xf>
    <xf numFmtId="1" fontId="90" fillId="36" borderId="18" xfId="0" applyNumberFormat="1" applyFont="1" applyFill="1" applyBorder="1" applyAlignment="1">
      <alignment horizontal="center" vertical="center"/>
    </xf>
    <xf numFmtId="187" fontId="90" fillId="37" borderId="63" xfId="0" applyNumberFormat="1" applyFont="1" applyFill="1" applyBorder="1" applyAlignment="1">
      <alignment horizontal="right" vertical="center"/>
    </xf>
    <xf numFmtId="193" fontId="95" fillId="34" borderId="11" xfId="0" applyNumberFormat="1" applyFont="1" applyFill="1" applyBorder="1" applyAlignment="1">
      <alignment horizontal="center" vertical="center"/>
    </xf>
    <xf numFmtId="185" fontId="95" fillId="34" borderId="64" xfId="0" applyNumberFormat="1" applyFont="1" applyFill="1" applyBorder="1" applyAlignment="1">
      <alignment horizontal="center" vertical="center"/>
    </xf>
    <xf numFmtId="193" fontId="95" fillId="34" borderId="2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65" xfId="0" applyNumberFormat="1" applyFont="1" applyFill="1" applyBorder="1" applyAlignment="1">
      <alignment horizontal="center" vertical="center"/>
    </xf>
    <xf numFmtId="193" fontId="102" fillId="34" borderId="15" xfId="0" applyNumberFormat="1" applyFont="1" applyFill="1" applyBorder="1" applyAlignment="1">
      <alignment horizontal="center" vertical="center"/>
    </xf>
    <xf numFmtId="193" fontId="102" fillId="34" borderId="66" xfId="0" applyNumberFormat="1" applyFont="1" applyFill="1" applyBorder="1" applyAlignment="1">
      <alignment horizontal="center" vertical="center"/>
    </xf>
    <xf numFmtId="193" fontId="102" fillId="34" borderId="67" xfId="0" applyNumberFormat="1" applyFont="1" applyFill="1" applyBorder="1" applyAlignment="1">
      <alignment horizontal="center" vertical="center"/>
    </xf>
    <xf numFmtId="193" fontId="102" fillId="34" borderId="68" xfId="0" applyNumberFormat="1" applyFont="1" applyFill="1" applyBorder="1" applyAlignment="1">
      <alignment horizontal="center" vertical="center"/>
    </xf>
    <xf numFmtId="193" fontId="102" fillId="34" borderId="69" xfId="0" applyNumberFormat="1" applyFont="1" applyFill="1" applyBorder="1" applyAlignment="1">
      <alignment horizontal="center" vertical="center"/>
    </xf>
    <xf numFmtId="193" fontId="102" fillId="34" borderId="70" xfId="0" applyNumberFormat="1" applyFont="1" applyFill="1" applyBorder="1" applyAlignment="1">
      <alignment horizontal="center" vertical="center"/>
    </xf>
    <xf numFmtId="193" fontId="102" fillId="34" borderId="71" xfId="0" applyNumberFormat="1" applyFont="1" applyFill="1" applyBorder="1" applyAlignment="1">
      <alignment horizontal="center" vertical="center"/>
    </xf>
    <xf numFmtId="193" fontId="102" fillId="34" borderId="72" xfId="0" applyNumberFormat="1" applyFont="1" applyFill="1" applyBorder="1" applyAlignment="1">
      <alignment horizontal="center" vertical="center"/>
    </xf>
    <xf numFmtId="193" fontId="102" fillId="34" borderId="70" xfId="0" applyNumberFormat="1" applyFont="1" applyFill="1" applyBorder="1" applyAlignment="1">
      <alignment horizontal="center" vertical="center" wrapText="1"/>
    </xf>
    <xf numFmtId="193" fontId="102" fillId="34" borderId="71" xfId="0" applyNumberFormat="1" applyFont="1" applyFill="1" applyBorder="1" applyAlignment="1" quotePrefix="1">
      <alignment horizontal="center" vertical="center"/>
    </xf>
    <xf numFmtId="193" fontId="102" fillId="34" borderId="73" xfId="0" applyNumberFormat="1" applyFont="1" applyFill="1" applyBorder="1" applyAlignment="1">
      <alignment horizontal="center" vertical="center"/>
    </xf>
    <xf numFmtId="193" fontId="102" fillId="34" borderId="74" xfId="0" applyNumberFormat="1" applyFont="1" applyFill="1" applyBorder="1" applyAlignment="1">
      <alignment horizontal="center" vertical="center"/>
    </xf>
    <xf numFmtId="193" fontId="102" fillId="34" borderId="75" xfId="0" applyNumberFormat="1" applyFont="1" applyFill="1" applyBorder="1" applyAlignment="1">
      <alignment horizontal="center" vertical="center"/>
    </xf>
    <xf numFmtId="0" fontId="90" fillId="34" borderId="11" xfId="0" applyNumberFormat="1" applyFont="1" applyFill="1" applyBorder="1" applyAlignment="1">
      <alignment horizontal="center" vertical="center"/>
    </xf>
    <xf numFmtId="0" fontId="90" fillId="34" borderId="27" xfId="0" applyNumberFormat="1" applyFont="1" applyFill="1" applyBorder="1" applyAlignment="1">
      <alignment horizontal="center" vertical="center"/>
    </xf>
    <xf numFmtId="0" fontId="103" fillId="34" borderId="11" xfId="0" applyFont="1" applyFill="1" applyBorder="1" applyAlignment="1">
      <alignment horizontal="center" vertical="center" wrapText="1"/>
    </xf>
    <xf numFmtId="20" fontId="103" fillId="34" borderId="11" xfId="0" applyNumberFormat="1" applyFont="1" applyFill="1" applyBorder="1" applyAlignment="1">
      <alignment horizontal="center" vertical="center" wrapText="1"/>
    </xf>
    <xf numFmtId="20" fontId="90" fillId="34" borderId="11" xfId="0" applyNumberFormat="1" applyFont="1" applyFill="1" applyBorder="1" applyAlignment="1">
      <alignment horizontal="center" vertical="center"/>
    </xf>
    <xf numFmtId="183" fontId="90" fillId="0" borderId="0" xfId="0" applyNumberFormat="1" applyFont="1" applyAlignment="1">
      <alignment horizontal="center" vertical="center"/>
    </xf>
    <xf numFmtId="183" fontId="104" fillId="34" borderId="11" xfId="0" applyNumberFormat="1" applyFont="1" applyFill="1" applyBorder="1" applyAlignment="1">
      <alignment horizontal="center" vertical="center"/>
    </xf>
    <xf numFmtId="1" fontId="104" fillId="34" borderId="11" xfId="0" applyNumberFormat="1" applyFont="1" applyFill="1" applyBorder="1" applyAlignment="1">
      <alignment horizontal="center" vertical="center"/>
    </xf>
    <xf numFmtId="1" fontId="104" fillId="34" borderId="15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93" fontId="8" fillId="34" borderId="24" xfId="0" applyNumberFormat="1" applyFont="1" applyFill="1" applyBorder="1" applyAlignment="1">
      <alignment horizontal="center" vertical="center"/>
    </xf>
    <xf numFmtId="0" fontId="96" fillId="33" borderId="11" xfId="0" applyFont="1" applyFill="1" applyBorder="1" applyAlignment="1">
      <alignment horizontal="center" vertical="center"/>
    </xf>
    <xf numFmtId="0" fontId="90" fillId="6" borderId="11" xfId="0" applyFont="1" applyFill="1" applyBorder="1" applyAlignment="1">
      <alignment horizontal="center" vertical="center"/>
    </xf>
    <xf numFmtId="0" fontId="90" fillId="41" borderId="76" xfId="33" applyNumberFormat="1" applyFont="1" applyFill="1" applyBorder="1" applyAlignment="1">
      <alignment horizontal="left" vertical="center"/>
      <protection/>
    </xf>
    <xf numFmtId="0" fontId="90" fillId="41" borderId="0" xfId="33" applyNumberFormat="1" applyFont="1" applyFill="1" applyBorder="1" applyAlignment="1">
      <alignment horizontal="left" vertical="center"/>
      <protection/>
    </xf>
    <xf numFmtId="0" fontId="90" fillId="41" borderId="77" xfId="33" applyNumberFormat="1" applyFont="1" applyFill="1" applyBorder="1" applyAlignment="1">
      <alignment horizontal="left" vertical="center"/>
      <protection/>
    </xf>
    <xf numFmtId="0" fontId="100" fillId="0" borderId="78" xfId="0" applyNumberFormat="1" applyFont="1" applyBorder="1" applyAlignment="1">
      <alignment horizontal="left" vertical="center"/>
    </xf>
    <xf numFmtId="0" fontId="100" fillId="0" borderId="0" xfId="0" applyNumberFormat="1" applyFont="1" applyBorder="1" applyAlignment="1">
      <alignment horizontal="left" vertical="center"/>
    </xf>
    <xf numFmtId="0" fontId="100" fillId="0" borderId="79" xfId="0" applyNumberFormat="1" applyFont="1" applyBorder="1" applyAlignment="1">
      <alignment horizontal="left" vertical="center"/>
    </xf>
    <xf numFmtId="0" fontId="104" fillId="41" borderId="76" xfId="33" applyNumberFormat="1" applyFont="1" applyFill="1" applyBorder="1" applyAlignment="1">
      <alignment horizontal="left" vertical="center"/>
      <protection/>
    </xf>
    <xf numFmtId="0" fontId="104" fillId="41" borderId="0" xfId="33" applyNumberFormat="1" applyFont="1" applyFill="1" applyBorder="1" applyAlignment="1">
      <alignment horizontal="left" vertical="center"/>
      <protection/>
    </xf>
    <xf numFmtId="0" fontId="104" fillId="41" borderId="77" xfId="33" applyNumberFormat="1" applyFont="1" applyFill="1" applyBorder="1" applyAlignment="1">
      <alignment horizontal="left" vertical="center"/>
      <protection/>
    </xf>
    <xf numFmtId="0" fontId="99" fillId="0" borderId="71" xfId="0" applyFont="1" applyBorder="1" applyAlignment="1">
      <alignment horizontal="center" vertical="center" wrapText="1"/>
    </xf>
    <xf numFmtId="0" fontId="100" fillId="0" borderId="38" xfId="0" applyNumberFormat="1" applyFont="1" applyBorder="1" applyAlignment="1">
      <alignment horizontal="left" vertical="center"/>
    </xf>
    <xf numFmtId="0" fontId="100" fillId="0" borderId="80" xfId="0" applyNumberFormat="1" applyFont="1" applyBorder="1" applyAlignment="1">
      <alignment horizontal="left" vertical="center"/>
    </xf>
    <xf numFmtId="0" fontId="100" fillId="0" borderId="81" xfId="0" applyNumberFormat="1" applyFont="1" applyBorder="1" applyAlignment="1">
      <alignment horizontal="left" vertical="center"/>
    </xf>
    <xf numFmtId="0" fontId="99" fillId="0" borderId="82" xfId="0" applyFont="1" applyBorder="1" applyAlignment="1">
      <alignment horizontal="center" vertical="center" wrapText="1"/>
    </xf>
    <xf numFmtId="0" fontId="99" fillId="0" borderId="72" xfId="0" applyFont="1" applyBorder="1" applyAlignment="1">
      <alignment horizontal="center" vertical="center" wrapText="1"/>
    </xf>
    <xf numFmtId="0" fontId="95" fillId="0" borderId="38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center" vertical="center" wrapText="1"/>
    </xf>
    <xf numFmtId="0" fontId="95" fillId="0" borderId="83" xfId="0" applyFont="1" applyFill="1" applyBorder="1" applyAlignment="1">
      <alignment horizontal="center" vertical="center" wrapText="1"/>
    </xf>
    <xf numFmtId="49" fontId="105" fillId="34" borderId="20" xfId="0" applyNumberFormat="1" applyFont="1" applyFill="1" applyBorder="1" applyAlignment="1">
      <alignment horizontal="center" vertical="center" wrapText="1"/>
    </xf>
    <xf numFmtId="49" fontId="105" fillId="34" borderId="14" xfId="0" applyNumberFormat="1" applyFont="1" applyFill="1" applyBorder="1" applyAlignment="1">
      <alignment horizontal="center" vertical="center" wrapText="1"/>
    </xf>
    <xf numFmtId="49" fontId="105" fillId="34" borderId="13" xfId="0" applyNumberFormat="1" applyFont="1" applyFill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center" wrapText="1"/>
    </xf>
    <xf numFmtId="49" fontId="105" fillId="34" borderId="84" xfId="0" applyNumberFormat="1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106" fillId="42" borderId="20" xfId="0" applyNumberFormat="1" applyFont="1" applyFill="1" applyBorder="1" applyAlignment="1">
      <alignment vertical="center" wrapText="1"/>
    </xf>
    <xf numFmtId="0" fontId="106" fillId="42" borderId="13" xfId="0" applyNumberFormat="1" applyFont="1" applyFill="1" applyBorder="1" applyAlignment="1">
      <alignment vertical="center" wrapText="1"/>
    </xf>
    <xf numFmtId="20" fontId="90" fillId="0" borderId="85" xfId="0" applyNumberFormat="1" applyFont="1" applyBorder="1" applyAlignment="1">
      <alignment horizontal="center" vertical="center"/>
    </xf>
    <xf numFmtId="20" fontId="90" fillId="0" borderId="86" xfId="0" applyNumberFormat="1" applyFont="1" applyBorder="1" applyAlignment="1">
      <alignment horizontal="center" vertical="center"/>
    </xf>
    <xf numFmtId="20" fontId="90" fillId="0" borderId="87" xfId="0" applyNumberFormat="1" applyFont="1" applyBorder="1" applyAlignment="1">
      <alignment horizontal="center" vertical="center"/>
    </xf>
    <xf numFmtId="0" fontId="107" fillId="42" borderId="20" xfId="0" applyNumberFormat="1" applyFont="1" applyFill="1" applyBorder="1" applyAlignment="1">
      <alignment vertical="center" wrapText="1"/>
    </xf>
    <xf numFmtId="0" fontId="107" fillId="42" borderId="13" xfId="0" applyNumberFormat="1" applyFont="1" applyFill="1" applyBorder="1" applyAlignment="1">
      <alignment vertical="center" wrapText="1"/>
    </xf>
    <xf numFmtId="0" fontId="95" fillId="0" borderId="78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88" xfId="0" applyFont="1" applyFill="1" applyBorder="1" applyAlignment="1">
      <alignment horizontal="center" vertical="center" wrapText="1"/>
    </xf>
    <xf numFmtId="0" fontId="99" fillId="0" borderId="89" xfId="0" applyFont="1" applyBorder="1" applyAlignment="1">
      <alignment horizontal="center" vertical="center" wrapText="1"/>
    </xf>
    <xf numFmtId="14" fontId="100" fillId="0" borderId="90" xfId="0" applyNumberFormat="1" applyFont="1" applyBorder="1" applyAlignment="1">
      <alignment horizontal="left" vertical="center"/>
    </xf>
    <xf numFmtId="0" fontId="100" fillId="0" borderId="91" xfId="0" applyNumberFormat="1" applyFont="1" applyBorder="1" applyAlignment="1">
      <alignment horizontal="left" vertical="center"/>
    </xf>
    <xf numFmtId="0" fontId="100" fillId="0" borderId="92" xfId="0" applyNumberFormat="1" applyFont="1" applyBorder="1" applyAlignment="1">
      <alignment horizontal="left" vertical="center"/>
    </xf>
    <xf numFmtId="0" fontId="99" fillId="0" borderId="93" xfId="0" applyFont="1" applyBorder="1" applyAlignment="1">
      <alignment horizontal="center" vertical="center" wrapText="1"/>
    </xf>
    <xf numFmtId="0" fontId="95" fillId="6" borderId="20" xfId="0" applyFont="1" applyFill="1" applyBorder="1" applyAlignment="1">
      <alignment horizontal="center" vertical="center"/>
    </xf>
    <xf numFmtId="0" fontId="95" fillId="6" borderId="13" xfId="0" applyFont="1" applyFill="1" applyBorder="1" applyAlignment="1">
      <alignment horizontal="center" vertical="center"/>
    </xf>
    <xf numFmtId="0" fontId="95" fillId="6" borderId="94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0" fontId="95" fillId="0" borderId="95" xfId="0" applyFont="1" applyFill="1" applyBorder="1" applyAlignment="1">
      <alignment horizontal="center" vertical="center"/>
    </xf>
    <xf numFmtId="0" fontId="95" fillId="0" borderId="96" xfId="0" applyFont="1" applyFill="1" applyBorder="1" applyAlignment="1">
      <alignment horizontal="center" vertical="center"/>
    </xf>
    <xf numFmtId="0" fontId="91" fillId="0" borderId="97" xfId="0" applyFont="1" applyBorder="1" applyAlignment="1">
      <alignment horizontal="center" vertical="center"/>
    </xf>
    <xf numFmtId="0" fontId="91" fillId="0" borderId="98" xfId="0" applyFont="1" applyBorder="1" applyAlignment="1">
      <alignment horizontal="center" vertical="center"/>
    </xf>
    <xf numFmtId="0" fontId="91" fillId="0" borderId="99" xfId="0" applyFont="1" applyBorder="1" applyAlignment="1">
      <alignment horizontal="center" vertical="center"/>
    </xf>
    <xf numFmtId="0" fontId="95" fillId="0" borderId="100" xfId="0" applyFont="1" applyFill="1" applyBorder="1" applyAlignment="1">
      <alignment horizontal="center" vertical="center" wrapText="1"/>
    </xf>
    <xf numFmtId="0" fontId="95" fillId="0" borderId="33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98" fillId="0" borderId="90" xfId="0" applyFont="1" applyBorder="1" applyAlignment="1">
      <alignment horizontal="center" vertical="center"/>
    </xf>
    <xf numFmtId="0" fontId="98" fillId="0" borderId="91" xfId="0" applyFont="1" applyBorder="1" applyAlignment="1">
      <alignment horizontal="center" vertical="center"/>
    </xf>
    <xf numFmtId="0" fontId="98" fillId="0" borderId="92" xfId="0" applyFont="1" applyBorder="1" applyAlignment="1">
      <alignment horizontal="center" vertical="center"/>
    </xf>
    <xf numFmtId="0" fontId="98" fillId="0" borderId="101" xfId="0" applyFont="1" applyBorder="1" applyAlignment="1">
      <alignment horizontal="center" vertical="center"/>
    </xf>
    <xf numFmtId="0" fontId="98" fillId="0" borderId="102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0" fillId="41" borderId="103" xfId="33" applyNumberFormat="1" applyFont="1" applyFill="1" applyBorder="1" applyAlignment="1">
      <alignment horizontal="left" vertical="center"/>
      <protection/>
    </xf>
    <xf numFmtId="0" fontId="90" fillId="41" borderId="104" xfId="33" applyNumberFormat="1" applyFont="1" applyFill="1" applyBorder="1" applyAlignment="1">
      <alignment horizontal="left" vertical="center"/>
      <protection/>
    </xf>
    <xf numFmtId="0" fontId="90" fillId="41" borderId="105" xfId="33" applyNumberFormat="1" applyFont="1" applyFill="1" applyBorder="1" applyAlignment="1">
      <alignment horizontal="left" vertical="center"/>
      <protection/>
    </xf>
    <xf numFmtId="196" fontId="101" fillId="34" borderId="20" xfId="0" applyNumberFormat="1" applyFont="1" applyFill="1" applyBorder="1" applyAlignment="1">
      <alignment horizontal="center" vertical="center"/>
    </xf>
    <xf numFmtId="196" fontId="101" fillId="34" borderId="13" xfId="0" applyNumberFormat="1" applyFont="1" applyFill="1" applyBorder="1" applyAlignment="1">
      <alignment horizontal="center" vertical="center"/>
    </xf>
    <xf numFmtId="1" fontId="90" fillId="35" borderId="11" xfId="0" applyNumberFormat="1" applyFont="1" applyFill="1" applyBorder="1" applyAlignment="1">
      <alignment horizontal="center" vertical="center"/>
    </xf>
    <xf numFmtId="0" fontId="90" fillId="41" borderId="106" xfId="33" applyNumberFormat="1" applyFont="1" applyFill="1" applyBorder="1" applyAlignment="1">
      <alignment horizontal="left" vertical="center"/>
      <protection/>
    </xf>
    <xf numFmtId="0" fontId="90" fillId="41" borderId="107" xfId="33" applyNumberFormat="1" applyFont="1" applyFill="1" applyBorder="1" applyAlignment="1">
      <alignment horizontal="left" vertical="center"/>
      <protection/>
    </xf>
    <xf numFmtId="0" fontId="90" fillId="41" borderId="108" xfId="33" applyNumberFormat="1" applyFont="1" applyFill="1" applyBorder="1" applyAlignment="1">
      <alignment horizontal="left" vertical="center"/>
      <protection/>
    </xf>
    <xf numFmtId="184" fontId="90" fillId="34" borderId="15" xfId="0" applyNumberFormat="1" applyFont="1" applyFill="1" applyBorder="1" applyAlignment="1">
      <alignment horizontal="center" vertical="center"/>
    </xf>
    <xf numFmtId="1" fontId="90" fillId="35" borderId="15" xfId="0" applyNumberFormat="1" applyFont="1" applyFill="1" applyBorder="1" applyAlignment="1">
      <alignment horizontal="center" vertical="center"/>
    </xf>
    <xf numFmtId="193" fontId="95" fillId="34" borderId="64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K24" sqref="K24"/>
    </sheetView>
  </sheetViews>
  <sheetFormatPr defaultColWidth="10.875" defaultRowHeight="15.75"/>
  <cols>
    <col min="1" max="1" width="0.5" style="46" customWidth="1"/>
    <col min="2" max="7" width="5.875" style="47" customWidth="1"/>
    <col min="8" max="14" width="5.875" style="46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4">
        <v>43166</v>
      </c>
      <c r="D3" s="235"/>
      <c r="E3" s="12"/>
      <c r="F3" s="12"/>
      <c r="G3" s="12"/>
      <c r="H3" s="11"/>
      <c r="I3" s="11"/>
      <c r="J3" s="11"/>
      <c r="K3" s="106" t="s">
        <v>44</v>
      </c>
      <c r="L3" s="139">
        <f>(M31-(M32+M33))/M31*100</f>
        <v>35.55956678700361</v>
      </c>
      <c r="M3" s="107" t="s">
        <v>45</v>
      </c>
      <c r="N3" s="139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0" t="s">
        <v>0</v>
      </c>
      <c r="N7" s="71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62" t="s">
        <v>34</v>
      </c>
      <c r="K8" s="12"/>
      <c r="L8" s="21">
        <v>1</v>
      </c>
      <c r="M8" s="70" t="s">
        <v>1</v>
      </c>
      <c r="N8" s="71" t="s">
        <v>175</v>
      </c>
    </row>
    <row r="9" spans="1:14" s="2" customFormat="1" ht="13.5" customHeight="1">
      <c r="A9" s="11"/>
      <c r="B9" s="17" t="s">
        <v>8</v>
      </c>
      <c r="C9" s="24">
        <v>0.7604166666666666</v>
      </c>
      <c r="D9" s="25">
        <v>1.5</v>
      </c>
      <c r="E9" s="25">
        <v>17.5</v>
      </c>
      <c r="F9" s="25">
        <v>54</v>
      </c>
      <c r="G9" s="26" t="s">
        <v>205</v>
      </c>
      <c r="H9" s="25">
        <v>32.76</v>
      </c>
      <c r="I9" s="27">
        <v>64</v>
      </c>
      <c r="J9" s="28">
        <v>1</v>
      </c>
      <c r="K9" s="11"/>
      <c r="L9" s="21">
        <v>2</v>
      </c>
      <c r="M9" s="70" t="s">
        <v>2</v>
      </c>
      <c r="N9" s="71" t="s">
        <v>176</v>
      </c>
    </row>
    <row r="10" spans="1:15" s="2" customFormat="1" ht="13.5" customHeight="1">
      <c r="A10" s="11"/>
      <c r="B10" s="17" t="s">
        <v>46</v>
      </c>
      <c r="C10" s="24">
        <v>0.9375</v>
      </c>
      <c r="D10" s="25"/>
      <c r="E10" s="25">
        <v>11.46</v>
      </c>
      <c r="F10" s="25">
        <v>93.8</v>
      </c>
      <c r="G10" s="26" t="s">
        <v>197</v>
      </c>
      <c r="H10" s="25">
        <v>16.36</v>
      </c>
      <c r="I10" s="11"/>
      <c r="J10" s="236">
        <v>4</v>
      </c>
      <c r="K10" s="11"/>
      <c r="L10" s="38">
        <v>4</v>
      </c>
      <c r="M10" s="170" t="s">
        <v>40</v>
      </c>
      <c r="N10" s="171" t="s">
        <v>112</v>
      </c>
      <c r="O10" s="3"/>
    </row>
    <row r="11" spans="1:15" s="2" customFormat="1" ht="13.5" customHeight="1" thickBot="1">
      <c r="A11" s="11"/>
      <c r="B11" s="29" t="s">
        <v>9</v>
      </c>
      <c r="C11" s="30">
        <v>0.041666666666666664</v>
      </c>
      <c r="D11" s="240"/>
      <c r="E11" s="240">
        <v>10.71</v>
      </c>
      <c r="F11" s="240">
        <v>86.02</v>
      </c>
      <c r="G11" s="26" t="s">
        <v>211</v>
      </c>
      <c r="H11" s="240">
        <v>11.68</v>
      </c>
      <c r="I11" s="11"/>
      <c r="J11" s="241">
        <v>4</v>
      </c>
      <c r="K11" s="11"/>
      <c r="L11" s="38">
        <v>8</v>
      </c>
      <c r="M11" s="170" t="s">
        <v>3</v>
      </c>
      <c r="N11" s="171"/>
      <c r="O11" s="3"/>
    </row>
    <row r="12" spans="1:15" s="2" customFormat="1" ht="13.5" customHeight="1" thickBot="1">
      <c r="A12" s="11"/>
      <c r="B12" s="31" t="s">
        <v>14</v>
      </c>
      <c r="C12" s="32">
        <f>(24-C9)+C11</f>
        <v>23.28125</v>
      </c>
      <c r="D12" s="33">
        <f>AVERAGE(D9:D11)</f>
        <v>1.5</v>
      </c>
      <c r="E12" s="33">
        <f>AVERAGE(E9:E11)</f>
        <v>13.223333333333334</v>
      </c>
      <c r="F12" s="34">
        <f>AVERAGE(F9:F11)</f>
        <v>77.94</v>
      </c>
      <c r="G12" s="11"/>
      <c r="H12" s="35">
        <f>AVERAGE(H9:H11)</f>
        <v>20.266666666666666</v>
      </c>
      <c r="I12" s="11"/>
      <c r="J12" s="36">
        <f>AVERAGE(J9:J11)</f>
        <v>3</v>
      </c>
      <c r="K12" s="11"/>
      <c r="L12" s="18">
        <v>16</v>
      </c>
      <c r="M12" s="51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7" t="s">
        <v>81</v>
      </c>
      <c r="D15" s="38" t="s">
        <v>84</v>
      </c>
      <c r="E15" s="38" t="s">
        <v>85</v>
      </c>
      <c r="F15" s="38" t="s">
        <v>86</v>
      </c>
      <c r="G15" s="38" t="s">
        <v>87</v>
      </c>
      <c r="H15" s="38" t="s">
        <v>88</v>
      </c>
      <c r="I15" s="38" t="s">
        <v>89</v>
      </c>
      <c r="J15" s="38" t="s">
        <v>90</v>
      </c>
      <c r="K15" s="38" t="s">
        <v>91</v>
      </c>
      <c r="L15" s="38" t="s">
        <v>92</v>
      </c>
      <c r="M15" s="38" t="s">
        <v>171</v>
      </c>
      <c r="N15" s="37" t="s">
        <v>83</v>
      </c>
    </row>
    <row r="16" spans="1:14" s="2" customFormat="1" ht="18.75" customHeight="1">
      <c r="A16" s="11"/>
      <c r="B16" s="60" t="s">
        <v>11</v>
      </c>
      <c r="C16" s="161" t="s">
        <v>82</v>
      </c>
      <c r="D16" s="161" t="s">
        <v>189</v>
      </c>
      <c r="E16" s="162" t="s">
        <v>196</v>
      </c>
      <c r="F16" s="161" t="s">
        <v>189</v>
      </c>
      <c r="G16" s="161"/>
      <c r="H16" s="161"/>
      <c r="I16" s="161"/>
      <c r="J16" s="161"/>
      <c r="K16" s="161"/>
      <c r="L16" s="161"/>
      <c r="M16" s="161"/>
      <c r="N16" s="161" t="s">
        <v>82</v>
      </c>
    </row>
    <row r="17" spans="1:14" s="2" customFormat="1" ht="13.5" customHeight="1">
      <c r="A17" s="11"/>
      <c r="B17" s="60" t="s">
        <v>25</v>
      </c>
      <c r="C17" s="24">
        <v>0.7256944444444445</v>
      </c>
      <c r="D17" s="24">
        <v>0.7270833333333333</v>
      </c>
      <c r="E17" s="24">
        <v>0.7451388888888889</v>
      </c>
      <c r="F17" s="24">
        <v>0.041666666666666664</v>
      </c>
      <c r="G17" s="165"/>
      <c r="H17" s="24"/>
      <c r="I17" s="24"/>
      <c r="J17" s="24"/>
      <c r="K17" s="24"/>
      <c r="L17" s="24"/>
      <c r="M17" s="24"/>
      <c r="N17" s="24">
        <v>0.04583333333333334</v>
      </c>
    </row>
    <row r="18" spans="1:14" s="2" customFormat="1" ht="13.5" customHeight="1">
      <c r="A18" s="11"/>
      <c r="B18" s="60" t="s">
        <v>12</v>
      </c>
      <c r="C18" s="40">
        <v>4254</v>
      </c>
      <c r="D18" s="39">
        <f>C18+1</f>
        <v>4255</v>
      </c>
      <c r="E18" s="39">
        <f>D19+1</f>
        <v>4260</v>
      </c>
      <c r="F18" s="39">
        <f>E19+1</f>
        <v>4346</v>
      </c>
      <c r="G18" s="166"/>
      <c r="H18" s="39"/>
      <c r="I18" s="39"/>
      <c r="J18" s="39"/>
      <c r="K18" s="39"/>
      <c r="L18" s="39"/>
      <c r="M18" s="39"/>
      <c r="N18" s="39">
        <f>F19+1</f>
        <v>4351</v>
      </c>
    </row>
    <row r="19" spans="1:14" s="2" customFormat="1" ht="13.5" customHeight="1" thickBot="1">
      <c r="A19" s="11"/>
      <c r="B19" s="61" t="s">
        <v>13</v>
      </c>
      <c r="C19" s="133"/>
      <c r="D19" s="40">
        <f>D18+4</f>
        <v>4259</v>
      </c>
      <c r="E19" s="40">
        <v>4345</v>
      </c>
      <c r="F19" s="40">
        <f>F18+4</f>
        <v>4350</v>
      </c>
      <c r="G19" s="167"/>
      <c r="H19" s="40"/>
      <c r="I19" s="40"/>
      <c r="J19" s="40"/>
      <c r="K19" s="40"/>
      <c r="L19" s="40"/>
      <c r="M19" s="40"/>
      <c r="N19" s="137"/>
    </row>
    <row r="20" spans="1:14" s="2" customFormat="1" ht="13.5" customHeight="1" thickBot="1">
      <c r="A20" s="11"/>
      <c r="B20" s="134" t="s">
        <v>172</v>
      </c>
      <c r="C20" s="135"/>
      <c r="D20" s="136">
        <f aca="true" t="shared" si="0" ref="D20:J20">IF(ISNUMBER(D18),D19-D18+1,"")</f>
        <v>5</v>
      </c>
      <c r="E20" s="41">
        <f>IF(ISNUMBER(E18),E19-E18+1,"")</f>
        <v>86</v>
      </c>
      <c r="F20" s="41">
        <f>IF(ISNUMBER(F18),F19-F18+1,"")</f>
        <v>5</v>
      </c>
      <c r="G20" s="41">
        <f t="shared" si="0"/>
      </c>
      <c r="H20" s="41">
        <f t="shared" si="0"/>
      </c>
      <c r="I20" s="41">
        <f t="shared" si="0"/>
      </c>
      <c r="J20" s="41">
        <f t="shared" si="0"/>
      </c>
      <c r="K20" s="41">
        <f>IF(ISNUMBER(K18),K19-K18+1,"")</f>
      </c>
      <c r="L20" s="41">
        <f>IF(ISNUMBER(L18),L19-L18+1,"")</f>
      </c>
      <c r="M20" s="138">
        <f>IF(ISNUMBER(M18),M19-M18+1,"")</f>
      </c>
      <c r="N20" s="135"/>
    </row>
    <row r="21" spans="1:14" s="2" customFormat="1" ht="13.5" customHeight="1">
      <c r="A21" s="11"/>
      <c r="B21" s="12"/>
      <c r="C21" s="12"/>
      <c r="D21" s="42"/>
      <c r="E21" s="42"/>
      <c r="F21" s="164"/>
      <c r="G21" s="164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7" t="s">
        <v>100</v>
      </c>
      <c r="C22" s="72" t="s">
        <v>101</v>
      </c>
      <c r="D22" s="73" t="s">
        <v>102</v>
      </c>
      <c r="E22" s="74" t="s">
        <v>103</v>
      </c>
      <c r="F22" s="198" t="s">
        <v>170</v>
      </c>
      <c r="G22" s="199"/>
      <c r="H22" s="200"/>
      <c r="I22" s="79" t="s">
        <v>101</v>
      </c>
      <c r="J22" s="73" t="s">
        <v>102</v>
      </c>
      <c r="K22" s="73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8"/>
      <c r="C23" s="39"/>
      <c r="D23" s="39"/>
      <c r="E23" s="20" t="s">
        <v>108</v>
      </c>
      <c r="F23" s="190" t="s">
        <v>180</v>
      </c>
      <c r="G23" s="191"/>
      <c r="H23" s="194"/>
      <c r="I23" s="77"/>
      <c r="J23" s="20"/>
      <c r="K23" s="20" t="s">
        <v>110</v>
      </c>
      <c r="L23" s="190" t="s">
        <v>200</v>
      </c>
      <c r="M23" s="191"/>
      <c r="N23" s="192"/>
    </row>
    <row r="24" spans="1:14" s="2" customFormat="1" ht="18.75" customHeight="1">
      <c r="A24" s="11"/>
      <c r="B24" s="218"/>
      <c r="C24" s="160"/>
      <c r="D24" s="160"/>
      <c r="E24" s="75" t="s">
        <v>109</v>
      </c>
      <c r="F24" s="190" t="s">
        <v>198</v>
      </c>
      <c r="G24" s="191"/>
      <c r="H24" s="194"/>
      <c r="I24" s="78"/>
      <c r="J24" s="76"/>
      <c r="K24" s="76" t="s">
        <v>111</v>
      </c>
      <c r="L24" s="190" t="s">
        <v>195</v>
      </c>
      <c r="M24" s="191"/>
      <c r="N24" s="192"/>
    </row>
    <row r="25" spans="1:14" s="2" customFormat="1" ht="18.75" customHeight="1">
      <c r="A25" s="11" t="s">
        <v>107</v>
      </c>
      <c r="B25" s="218"/>
      <c r="C25" s="39"/>
      <c r="D25" s="39"/>
      <c r="E25" s="20" t="s">
        <v>106</v>
      </c>
      <c r="F25" s="190" t="s">
        <v>180</v>
      </c>
      <c r="G25" s="191"/>
      <c r="H25" s="194"/>
      <c r="I25" s="77"/>
      <c r="J25" s="20"/>
      <c r="K25" s="20" t="s">
        <v>109</v>
      </c>
      <c r="L25" s="190" t="s">
        <v>199</v>
      </c>
      <c r="M25" s="191"/>
      <c r="N25" s="192"/>
    </row>
    <row r="26" spans="1:14" s="2" customFormat="1" ht="18.75" customHeight="1">
      <c r="A26" s="11"/>
      <c r="B26" s="219"/>
      <c r="C26" s="159"/>
      <c r="D26" s="159"/>
      <c r="E26" s="163" t="s">
        <v>104</v>
      </c>
      <c r="F26" s="190" t="s">
        <v>180</v>
      </c>
      <c r="G26" s="191"/>
      <c r="H26" s="194"/>
      <c r="I26" s="77"/>
      <c r="J26" s="20"/>
      <c r="K26" s="20" t="s">
        <v>105</v>
      </c>
      <c r="L26" s="190" t="s">
        <v>198</v>
      </c>
      <c r="M26" s="191"/>
      <c r="N26" s="192"/>
    </row>
    <row r="27" spans="1:14" s="2" customFormat="1" ht="13.5" customHeight="1">
      <c r="A27" s="11"/>
      <c r="B27" s="12"/>
      <c r="C27" s="12"/>
      <c r="D27" s="42"/>
      <c r="E27" s="42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2"/>
      <c r="C29" s="109" t="s">
        <v>16</v>
      </c>
      <c r="D29" s="110" t="s">
        <v>17</v>
      </c>
      <c r="E29" s="110" t="s">
        <v>18</v>
      </c>
      <c r="F29" s="110" t="s">
        <v>19</v>
      </c>
      <c r="G29" s="110" t="s">
        <v>20</v>
      </c>
      <c r="H29" s="110" t="s">
        <v>21</v>
      </c>
      <c r="I29" s="110" t="s">
        <v>22</v>
      </c>
      <c r="J29" s="110" t="s">
        <v>23</v>
      </c>
      <c r="K29" s="110" t="s">
        <v>35</v>
      </c>
      <c r="L29" s="111" t="s">
        <v>36</v>
      </c>
      <c r="M29" s="114" t="s">
        <v>37</v>
      </c>
      <c r="N29" s="119" t="s">
        <v>48</v>
      </c>
    </row>
    <row r="30" spans="1:14" s="2" customFormat="1" ht="13.5" customHeight="1">
      <c r="A30" s="11"/>
      <c r="B30" s="103" t="s">
        <v>179</v>
      </c>
      <c r="C30" s="121">
        <v>0.14027777777777778</v>
      </c>
      <c r="D30" s="122">
        <v>0.22013888888888888</v>
      </c>
      <c r="E30" s="122"/>
      <c r="F30" s="122"/>
      <c r="G30" s="122"/>
      <c r="H30" s="122"/>
      <c r="I30" s="122"/>
      <c r="J30" s="122"/>
      <c r="K30" s="122"/>
      <c r="L30" s="123"/>
      <c r="M30" s="115">
        <f>SUM(C30:L30)</f>
        <v>0.36041666666666666</v>
      </c>
      <c r="N30" s="124"/>
    </row>
    <row r="31" spans="1:14" s="2" customFormat="1" ht="13.5" customHeight="1">
      <c r="A31" s="11"/>
      <c r="B31" s="104" t="s">
        <v>41</v>
      </c>
      <c r="C31" s="112">
        <v>0.10902777777777778</v>
      </c>
      <c r="D31" s="30">
        <v>0.27569444444444446</v>
      </c>
      <c r="E31" s="30"/>
      <c r="F31" s="30"/>
      <c r="G31" s="30"/>
      <c r="H31" s="30"/>
      <c r="I31" s="30"/>
      <c r="J31" s="30"/>
      <c r="K31" s="30"/>
      <c r="L31" s="113"/>
      <c r="M31" s="116">
        <f>SUM(C31:L31)</f>
        <v>0.38472222222222224</v>
      </c>
      <c r="N31" s="120"/>
    </row>
    <row r="32" spans="1:15" s="2" customFormat="1" ht="13.5" customHeight="1">
      <c r="A32" s="11"/>
      <c r="B32" s="105" t="s">
        <v>42</v>
      </c>
      <c r="C32" s="128">
        <v>0.10902777777777778</v>
      </c>
      <c r="D32" s="129">
        <v>0.1388888888888889</v>
      </c>
      <c r="E32" s="129"/>
      <c r="F32" s="129"/>
      <c r="G32" s="129"/>
      <c r="H32" s="129"/>
      <c r="I32" s="129"/>
      <c r="J32" s="129"/>
      <c r="K32" s="129"/>
      <c r="L32" s="130"/>
      <c r="M32" s="131">
        <f>SUM(C32:L32)</f>
        <v>0.24791666666666667</v>
      </c>
      <c r="N32" s="118"/>
      <c r="O32" s="4"/>
    </row>
    <row r="33" spans="1:15" s="2" customFormat="1" ht="13.5" customHeight="1" thickBot="1">
      <c r="A33" s="11"/>
      <c r="B33" s="108" t="s">
        <v>43</v>
      </c>
      <c r="C33" s="125"/>
      <c r="D33" s="126"/>
      <c r="E33" s="126"/>
      <c r="F33" s="126"/>
      <c r="G33" s="126"/>
      <c r="H33" s="126"/>
      <c r="I33" s="126"/>
      <c r="J33" s="126"/>
      <c r="K33" s="126"/>
      <c r="L33" s="127"/>
      <c r="M33" s="117">
        <f>SUM(C33:L33)</f>
        <v>0</v>
      </c>
      <c r="O33" s="6"/>
    </row>
    <row r="34" spans="1:14" s="2" customFormat="1" ht="13.5" customHeight="1">
      <c r="A34" s="11"/>
      <c r="B34" s="43"/>
      <c r="C34" s="44"/>
      <c r="D34" s="45"/>
      <c r="E34" s="44"/>
      <c r="F34" s="44"/>
      <c r="G34" s="44"/>
      <c r="H34" s="44"/>
      <c r="I34" s="44"/>
      <c r="J34" s="44"/>
      <c r="K34" s="44"/>
      <c r="L34" s="44"/>
      <c r="M34" s="44"/>
      <c r="N34" s="11"/>
    </row>
    <row r="35" spans="1:14" s="2" customFormat="1" ht="19.5" customHeight="1">
      <c r="A35" s="11"/>
      <c r="B35" s="228" t="s">
        <v>178</v>
      </c>
      <c r="C35" s="196" t="s">
        <v>204</v>
      </c>
      <c r="D35" s="197"/>
      <c r="E35" s="196" t="s">
        <v>206</v>
      </c>
      <c r="F35" s="197"/>
      <c r="G35" s="196" t="s">
        <v>207</v>
      </c>
      <c r="H35" s="197"/>
      <c r="I35" s="196" t="s">
        <v>208</v>
      </c>
      <c r="J35" s="197"/>
      <c r="K35" s="201"/>
      <c r="L35" s="202"/>
      <c r="M35" s="201"/>
      <c r="N35" s="202"/>
    </row>
    <row r="36" spans="1:14" s="2" customFormat="1" ht="19.5" customHeight="1">
      <c r="A36" s="11"/>
      <c r="B36" s="229"/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</row>
    <row r="37" spans="1:14" s="2" customFormat="1" ht="19.5" customHeight="1">
      <c r="A37" s="11"/>
      <c r="B37" s="229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229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9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9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30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3"/>
      <c r="C42" s="44"/>
      <c r="D42" s="45"/>
      <c r="E42" s="44"/>
      <c r="F42" s="44"/>
      <c r="G42" s="44"/>
      <c r="H42" s="44"/>
      <c r="I42" s="44"/>
      <c r="J42" s="44"/>
      <c r="K42" s="44"/>
      <c r="L42" s="44"/>
      <c r="M42" s="44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237" t="s">
        <v>210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9"/>
    </row>
    <row r="45" spans="1:14" s="2" customFormat="1" ht="12" customHeight="1">
      <c r="A45" s="11"/>
      <c r="B45" s="172" t="s">
        <v>203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209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 t="s">
        <v>212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80"/>
    </row>
    <row r="49" spans="1:14" s="2" customFormat="1" ht="12" customHeight="1">
      <c r="A49" s="11"/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0"/>
    </row>
    <row r="50" spans="1:14" s="2" customFormat="1" ht="12" customHeight="1">
      <c r="A50" s="11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</row>
    <row r="51" spans="1:14" s="2" customFormat="1" ht="12" customHeight="1">
      <c r="A51" s="11"/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80"/>
    </row>
    <row r="52" spans="1:14" s="2" customFormat="1" ht="12" customHeight="1">
      <c r="A52" s="11"/>
      <c r="B52" s="178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0"/>
    </row>
    <row r="53" spans="1:14" s="2" customFormat="1" ht="12" customHeight="1">
      <c r="A53" s="11"/>
      <c r="B53" s="17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</row>
    <row r="54" spans="1:14" s="2" customFormat="1" ht="12" customHeight="1">
      <c r="A54" s="11"/>
      <c r="B54" s="231" t="s">
        <v>202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3"/>
    </row>
    <row r="55" spans="2:15" s="48" customFormat="1" ht="11.25">
      <c r="B55" s="10" t="s">
        <v>56</v>
      </c>
      <c r="C55" s="88"/>
      <c r="D55" s="88"/>
      <c r="E55" s="89"/>
      <c r="F55" s="92"/>
      <c r="G55" s="88"/>
      <c r="H55" s="89"/>
      <c r="I55" s="88"/>
      <c r="J55" s="88"/>
      <c r="K55" s="89"/>
      <c r="L55" s="93"/>
      <c r="M55" s="101" t="s">
        <v>167</v>
      </c>
      <c r="N55" s="86" t="s">
        <v>157</v>
      </c>
      <c r="O55" s="7"/>
    </row>
    <row r="56" spans="2:15" s="50" customFormat="1" ht="21.75" customHeight="1">
      <c r="B56" s="68" t="s">
        <v>94</v>
      </c>
      <c r="C56" s="87" t="s">
        <v>57</v>
      </c>
      <c r="D56" s="87" t="s">
        <v>58</v>
      </c>
      <c r="E56" s="90" t="s">
        <v>174</v>
      </c>
      <c r="F56" s="87" t="s">
        <v>57</v>
      </c>
      <c r="G56" s="91" t="s">
        <v>58</v>
      </c>
      <c r="H56" s="91" t="s">
        <v>59</v>
      </c>
      <c r="I56" s="91" t="s">
        <v>60</v>
      </c>
      <c r="J56" s="223" t="s">
        <v>61</v>
      </c>
      <c r="K56" s="224"/>
      <c r="L56" s="225"/>
      <c r="M56" s="226" t="s">
        <v>62</v>
      </c>
      <c r="N56" s="227"/>
      <c r="O56" s="8"/>
    </row>
    <row r="57" spans="2:15" s="48" customFormat="1" ht="22.5" customHeight="1">
      <c r="B57" s="96" t="s">
        <v>63</v>
      </c>
      <c r="C57" s="52">
        <v>-150.435</v>
      </c>
      <c r="D57" s="52">
        <v>-152.465</v>
      </c>
      <c r="E57" s="94" t="s">
        <v>64</v>
      </c>
      <c r="F57" s="52">
        <v>26.4</v>
      </c>
      <c r="G57" s="52">
        <v>19.7</v>
      </c>
      <c r="H57" s="95" t="s">
        <v>95</v>
      </c>
      <c r="I57" s="140">
        <v>0</v>
      </c>
      <c r="J57" s="53" t="s">
        <v>181</v>
      </c>
      <c r="K57" s="211" t="s">
        <v>190</v>
      </c>
      <c r="L57" s="212"/>
      <c r="M57" s="211" t="s">
        <v>191</v>
      </c>
      <c r="N57" s="213"/>
      <c r="O57" s="7"/>
    </row>
    <row r="58" spans="2:15" s="48" customFormat="1" ht="22.5" customHeight="1">
      <c r="B58" s="96" t="s">
        <v>65</v>
      </c>
      <c r="C58" s="52">
        <v>-131.081</v>
      </c>
      <c r="D58" s="52">
        <v>-133.872</v>
      </c>
      <c r="E58" s="95" t="s">
        <v>169</v>
      </c>
      <c r="F58" s="140">
        <v>22</v>
      </c>
      <c r="G58" s="140">
        <v>44</v>
      </c>
      <c r="H58" s="95" t="s">
        <v>184</v>
      </c>
      <c r="I58" s="140">
        <v>0</v>
      </c>
      <c r="J58" s="53" t="s">
        <v>182</v>
      </c>
      <c r="K58" s="211"/>
      <c r="L58" s="212"/>
      <c r="M58" s="211"/>
      <c r="N58" s="213"/>
      <c r="O58" s="7"/>
    </row>
    <row r="59" spans="2:15" s="48" customFormat="1" ht="22.5" customHeight="1">
      <c r="B59" s="96" t="s">
        <v>66</v>
      </c>
      <c r="C59" s="52">
        <v>-208.1</v>
      </c>
      <c r="D59" s="52">
        <v>-208.695</v>
      </c>
      <c r="E59" s="95" t="s">
        <v>165</v>
      </c>
      <c r="F59" s="54">
        <v>25</v>
      </c>
      <c r="G59" s="54">
        <v>20</v>
      </c>
      <c r="H59" s="95" t="s">
        <v>168</v>
      </c>
      <c r="I59" s="140">
        <v>0</v>
      </c>
      <c r="J59" s="55" t="s">
        <v>99</v>
      </c>
      <c r="K59" s="211" t="s">
        <v>192</v>
      </c>
      <c r="L59" s="212"/>
      <c r="M59" s="211" t="s">
        <v>193</v>
      </c>
      <c r="N59" s="213"/>
      <c r="O59" s="7"/>
    </row>
    <row r="60" spans="2:15" s="48" customFormat="1" ht="22.5" customHeight="1">
      <c r="B60" s="96" t="s">
        <v>67</v>
      </c>
      <c r="C60" s="52">
        <v>-111.699</v>
      </c>
      <c r="D60" s="52">
        <v>-112.9</v>
      </c>
      <c r="E60" s="95" t="s">
        <v>163</v>
      </c>
      <c r="F60" s="54">
        <v>55</v>
      </c>
      <c r="G60" s="54">
        <v>50</v>
      </c>
      <c r="H60" s="95" t="s">
        <v>96</v>
      </c>
      <c r="I60" s="140">
        <v>0</v>
      </c>
      <c r="J60" s="53" t="s">
        <v>68</v>
      </c>
      <c r="K60" s="211"/>
      <c r="L60" s="212"/>
      <c r="M60" s="211"/>
      <c r="N60" s="213"/>
      <c r="O60" s="7"/>
    </row>
    <row r="61" spans="2:15" s="48" customFormat="1" ht="22.5" customHeight="1">
      <c r="B61" s="96" t="s">
        <v>69</v>
      </c>
      <c r="C61" s="52">
        <v>28.257</v>
      </c>
      <c r="D61" s="52">
        <v>20.564</v>
      </c>
      <c r="E61" s="95" t="s">
        <v>164</v>
      </c>
      <c r="F61" s="54">
        <v>60</v>
      </c>
      <c r="G61" s="54">
        <v>55</v>
      </c>
      <c r="H61" s="94" t="s">
        <v>70</v>
      </c>
      <c r="I61" s="142">
        <v>0</v>
      </c>
      <c r="J61" s="214" t="s">
        <v>71</v>
      </c>
      <c r="K61" s="187"/>
      <c r="L61" s="188"/>
      <c r="M61" s="188"/>
      <c r="N61" s="189"/>
      <c r="O61" s="7"/>
    </row>
    <row r="62" spans="2:15" s="48" customFormat="1" ht="22.5" customHeight="1">
      <c r="B62" s="96" t="s">
        <v>72</v>
      </c>
      <c r="C62" s="52">
        <v>31.865</v>
      </c>
      <c r="D62" s="52">
        <v>24.097</v>
      </c>
      <c r="E62" s="95" t="s">
        <v>166</v>
      </c>
      <c r="F62" s="54">
        <v>280</v>
      </c>
      <c r="G62" s="54">
        <v>260</v>
      </c>
      <c r="H62" s="94" t="s">
        <v>73</v>
      </c>
      <c r="I62" s="142">
        <v>0</v>
      </c>
      <c r="J62" s="215"/>
      <c r="K62" s="203"/>
      <c r="L62" s="204"/>
      <c r="M62" s="204"/>
      <c r="N62" s="205"/>
      <c r="O62" s="7"/>
    </row>
    <row r="63" spans="2:15" s="48" customFormat="1" ht="22.5" customHeight="1">
      <c r="B63" s="96" t="s">
        <v>74</v>
      </c>
      <c r="C63" s="52">
        <v>24.786</v>
      </c>
      <c r="D63" s="52">
        <v>16.993</v>
      </c>
      <c r="E63" s="95" t="s">
        <v>185</v>
      </c>
      <c r="F63" s="56">
        <v>2.5</v>
      </c>
      <c r="G63" s="58">
        <v>2.5</v>
      </c>
      <c r="H63" s="94" t="s">
        <v>75</v>
      </c>
      <c r="I63" s="142">
        <v>0</v>
      </c>
      <c r="J63" s="215"/>
      <c r="K63" s="203"/>
      <c r="L63" s="204"/>
      <c r="M63" s="204"/>
      <c r="N63" s="205"/>
      <c r="O63" s="7"/>
    </row>
    <row r="64" spans="2:15" s="48" customFormat="1" ht="22.5" customHeight="1">
      <c r="B64" s="96" t="s">
        <v>76</v>
      </c>
      <c r="C64" s="52">
        <v>25.271</v>
      </c>
      <c r="D64" s="52">
        <v>17.475</v>
      </c>
      <c r="E64" s="95" t="s">
        <v>186</v>
      </c>
      <c r="F64" s="56">
        <v>0.3</v>
      </c>
      <c r="G64" s="58">
        <v>0.3</v>
      </c>
      <c r="H64" s="99"/>
      <c r="I64" s="85"/>
      <c r="J64" s="215"/>
      <c r="K64" s="203"/>
      <c r="L64" s="204"/>
      <c r="M64" s="204"/>
      <c r="N64" s="205"/>
      <c r="O64" s="7"/>
    </row>
    <row r="65" spans="2:15" s="48" customFormat="1" ht="22.5" customHeight="1">
      <c r="B65" s="97" t="s">
        <v>126</v>
      </c>
      <c r="C65" s="57">
        <v>7.23E-06</v>
      </c>
      <c r="D65" s="57">
        <v>7.35E-06</v>
      </c>
      <c r="E65" s="94" t="s">
        <v>77</v>
      </c>
      <c r="F65" s="168">
        <v>20.5</v>
      </c>
      <c r="G65" s="58">
        <v>16.5</v>
      </c>
      <c r="H65" s="95" t="s">
        <v>97</v>
      </c>
      <c r="I65" s="58">
        <v>7</v>
      </c>
      <c r="J65" s="215"/>
      <c r="K65" s="203"/>
      <c r="L65" s="204"/>
      <c r="M65" s="204"/>
      <c r="N65" s="205"/>
      <c r="O65" s="7"/>
    </row>
    <row r="66" spans="2:15" s="48" customFormat="1" ht="22.5" customHeight="1">
      <c r="B66" s="98" t="s">
        <v>78</v>
      </c>
      <c r="C66" s="69">
        <v>500</v>
      </c>
      <c r="D66" s="132"/>
      <c r="E66" s="100" t="s">
        <v>183</v>
      </c>
      <c r="F66" s="169">
        <v>32.6</v>
      </c>
      <c r="G66" s="242">
        <v>48.7</v>
      </c>
      <c r="H66" s="100" t="s">
        <v>98</v>
      </c>
      <c r="I66" s="141">
        <v>0</v>
      </c>
      <c r="J66" s="216"/>
      <c r="K66" s="220"/>
      <c r="L66" s="221"/>
      <c r="M66" s="221"/>
      <c r="N66" s="222"/>
      <c r="O66" s="7"/>
    </row>
    <row r="67" spans="1:14" s="2" customFormat="1" ht="14.25">
      <c r="A67" s="11"/>
      <c r="B67" s="12"/>
      <c r="C67" s="12"/>
      <c r="D67" s="42"/>
      <c r="E67" s="42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1:14" s="2" customFormat="1" ht="24" customHeight="1">
      <c r="A69" s="11"/>
      <c r="B69" s="63" t="s">
        <v>93</v>
      </c>
      <c r="C69" s="64" t="s">
        <v>50</v>
      </c>
      <c r="D69" s="64" t="s">
        <v>51</v>
      </c>
      <c r="E69" s="64" t="s">
        <v>52</v>
      </c>
      <c r="F69" s="64" t="s">
        <v>53</v>
      </c>
      <c r="G69" s="64" t="s">
        <v>54</v>
      </c>
      <c r="H69" s="64" t="s">
        <v>55</v>
      </c>
      <c r="I69" s="80" t="s">
        <v>173</v>
      </c>
      <c r="J69" s="64" t="s">
        <v>114</v>
      </c>
      <c r="K69" s="80" t="s">
        <v>125</v>
      </c>
      <c r="L69" s="80" t="s">
        <v>115</v>
      </c>
      <c r="M69" s="64" t="s">
        <v>116</v>
      </c>
      <c r="N69" s="81" t="s">
        <v>117</v>
      </c>
    </row>
    <row r="70" spans="1:14" s="2" customFormat="1" ht="24" customHeight="1">
      <c r="A70" s="11"/>
      <c r="B70" s="145">
        <v>0</v>
      </c>
      <c r="C70" s="146"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>
        <v>0</v>
      </c>
      <c r="L70" s="146">
        <v>0</v>
      </c>
      <c r="M70" s="146">
        <v>0</v>
      </c>
      <c r="N70" s="147">
        <v>4</v>
      </c>
    </row>
    <row r="71" spans="1:14" s="2" customFormat="1" ht="24" customHeight="1">
      <c r="A71" s="11"/>
      <c r="B71" s="65" t="s">
        <v>118</v>
      </c>
      <c r="C71" s="67" t="s">
        <v>124</v>
      </c>
      <c r="D71" s="66" t="s">
        <v>119</v>
      </c>
      <c r="E71" s="67" t="s">
        <v>153</v>
      </c>
      <c r="F71" s="67" t="s">
        <v>154</v>
      </c>
      <c r="G71" s="67" t="s">
        <v>155</v>
      </c>
      <c r="H71" s="67" t="s">
        <v>149</v>
      </c>
      <c r="I71" s="67" t="s">
        <v>120</v>
      </c>
      <c r="J71" s="67" t="s">
        <v>156</v>
      </c>
      <c r="K71" s="67" t="s">
        <v>150</v>
      </c>
      <c r="L71" s="67" t="s">
        <v>151</v>
      </c>
      <c r="M71" s="67" t="s">
        <v>121</v>
      </c>
      <c r="N71" s="84" t="s">
        <v>152</v>
      </c>
    </row>
    <row r="72" spans="1:14" s="2" customFormat="1" ht="24" customHeight="1">
      <c r="A72" s="11"/>
      <c r="B72" s="148">
        <v>0</v>
      </c>
      <c r="C72" s="149">
        <v>0</v>
      </c>
      <c r="D72" s="149">
        <v>0</v>
      </c>
      <c r="E72" s="149">
        <v>0</v>
      </c>
      <c r="F72" s="149">
        <v>0</v>
      </c>
      <c r="G72" s="149">
        <v>0</v>
      </c>
      <c r="H72" s="149">
        <v>0</v>
      </c>
      <c r="I72" s="149">
        <v>0</v>
      </c>
      <c r="J72" s="149">
        <v>0</v>
      </c>
      <c r="K72" s="149">
        <v>0</v>
      </c>
      <c r="L72" s="149">
        <v>0</v>
      </c>
      <c r="M72" s="149">
        <v>0</v>
      </c>
      <c r="N72" s="150">
        <v>0</v>
      </c>
    </row>
    <row r="73" spans="1:14" s="2" customFormat="1" ht="14.25">
      <c r="A73" s="11"/>
      <c r="B73" s="12"/>
      <c r="C73" s="12"/>
      <c r="D73" s="42"/>
      <c r="E73" s="42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8" customFormat="1" ht="11.25">
      <c r="B74" s="10" t="s">
        <v>79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7"/>
    </row>
    <row r="75" spans="2:15" s="48" customFormat="1" ht="18.75" customHeight="1">
      <c r="B75" s="206" t="s">
        <v>144</v>
      </c>
      <c r="C75" s="193"/>
      <c r="D75" s="151">
        <v>0</v>
      </c>
      <c r="E75" s="193" t="s">
        <v>128</v>
      </c>
      <c r="F75" s="193"/>
      <c r="G75" s="154">
        <v>0</v>
      </c>
      <c r="H75" s="193" t="s">
        <v>133</v>
      </c>
      <c r="I75" s="193"/>
      <c r="J75" s="151">
        <v>0</v>
      </c>
      <c r="K75" s="193" t="s">
        <v>158</v>
      </c>
      <c r="L75" s="193"/>
      <c r="M75" s="156">
        <v>0</v>
      </c>
      <c r="N75" s="59"/>
      <c r="O75" s="9"/>
    </row>
    <row r="76" spans="2:15" s="48" customFormat="1" ht="18.75" customHeight="1">
      <c r="B76" s="185" t="s">
        <v>145</v>
      </c>
      <c r="C76" s="181"/>
      <c r="D76" s="152">
        <v>0</v>
      </c>
      <c r="E76" s="181" t="s">
        <v>129</v>
      </c>
      <c r="F76" s="181"/>
      <c r="G76" s="152">
        <v>0</v>
      </c>
      <c r="H76" s="181" t="s">
        <v>136</v>
      </c>
      <c r="I76" s="181"/>
      <c r="J76" s="152">
        <v>0</v>
      </c>
      <c r="K76" s="181" t="s">
        <v>143</v>
      </c>
      <c r="L76" s="181"/>
      <c r="M76" s="157">
        <v>0</v>
      </c>
      <c r="N76" s="59"/>
      <c r="O76" s="9"/>
    </row>
    <row r="77" spans="2:15" s="48" customFormat="1" ht="18.75" customHeight="1">
      <c r="B77" s="185" t="s">
        <v>146</v>
      </c>
      <c r="C77" s="181"/>
      <c r="D77" s="152">
        <v>0</v>
      </c>
      <c r="E77" s="181" t="s">
        <v>130</v>
      </c>
      <c r="F77" s="181"/>
      <c r="G77" s="152">
        <v>0</v>
      </c>
      <c r="H77" s="181" t="s">
        <v>160</v>
      </c>
      <c r="I77" s="181"/>
      <c r="J77" s="155">
        <v>0</v>
      </c>
      <c r="K77" s="181" t="s">
        <v>162</v>
      </c>
      <c r="L77" s="181"/>
      <c r="M77" s="157">
        <v>0</v>
      </c>
      <c r="N77" s="59"/>
      <c r="O77" s="9"/>
    </row>
    <row r="78" spans="2:15" s="48" customFormat="1" ht="18.75" customHeight="1">
      <c r="B78" s="185" t="s">
        <v>147</v>
      </c>
      <c r="C78" s="181"/>
      <c r="D78" s="152">
        <v>0</v>
      </c>
      <c r="E78" s="181" t="s">
        <v>131</v>
      </c>
      <c r="F78" s="181"/>
      <c r="G78" s="152">
        <v>0</v>
      </c>
      <c r="H78" s="181" t="s">
        <v>161</v>
      </c>
      <c r="I78" s="181"/>
      <c r="J78" s="152">
        <v>0</v>
      </c>
      <c r="K78" s="181" t="s">
        <v>159</v>
      </c>
      <c r="L78" s="181"/>
      <c r="M78" s="157">
        <v>0</v>
      </c>
      <c r="N78" s="59"/>
      <c r="O78" s="9"/>
    </row>
    <row r="79" spans="2:15" s="48" customFormat="1" ht="18.75" customHeight="1">
      <c r="B79" s="185" t="s">
        <v>148</v>
      </c>
      <c r="C79" s="181"/>
      <c r="D79" s="152">
        <v>0</v>
      </c>
      <c r="E79" s="181" t="s">
        <v>134</v>
      </c>
      <c r="F79" s="181"/>
      <c r="G79" s="152">
        <v>0</v>
      </c>
      <c r="H79" s="181" t="s">
        <v>138</v>
      </c>
      <c r="I79" s="181"/>
      <c r="J79" s="155">
        <v>0</v>
      </c>
      <c r="K79" s="181" t="s">
        <v>142</v>
      </c>
      <c r="L79" s="181"/>
      <c r="M79" s="157">
        <v>0</v>
      </c>
      <c r="N79" s="59"/>
      <c r="O79" s="9"/>
    </row>
    <row r="80" spans="2:15" s="48" customFormat="1" ht="18.75" customHeight="1">
      <c r="B80" s="185" t="s">
        <v>113</v>
      </c>
      <c r="C80" s="181"/>
      <c r="D80" s="152">
        <v>0</v>
      </c>
      <c r="E80" s="181" t="s">
        <v>135</v>
      </c>
      <c r="F80" s="181"/>
      <c r="G80" s="152">
        <v>0</v>
      </c>
      <c r="H80" s="181" t="s">
        <v>139</v>
      </c>
      <c r="I80" s="181"/>
      <c r="J80" s="155">
        <v>0</v>
      </c>
      <c r="K80" s="181" t="s">
        <v>127</v>
      </c>
      <c r="L80" s="181"/>
      <c r="M80" s="157"/>
      <c r="N80" s="59"/>
      <c r="O80" s="9"/>
    </row>
    <row r="81" spans="2:15" s="48" customFormat="1" ht="18.75" customHeight="1">
      <c r="B81" s="185" t="s">
        <v>122</v>
      </c>
      <c r="C81" s="181"/>
      <c r="D81" s="152">
        <v>0</v>
      </c>
      <c r="E81" s="181" t="s">
        <v>132</v>
      </c>
      <c r="F81" s="181"/>
      <c r="G81" s="152">
        <v>0</v>
      </c>
      <c r="H81" s="181" t="s">
        <v>140</v>
      </c>
      <c r="I81" s="181"/>
      <c r="J81" s="152">
        <v>0</v>
      </c>
      <c r="K81" s="181"/>
      <c r="L81" s="181"/>
      <c r="M81" s="157"/>
      <c r="N81" s="59"/>
      <c r="O81" s="9"/>
    </row>
    <row r="82" spans="2:15" s="48" customFormat="1" ht="18.75" customHeight="1">
      <c r="B82" s="210" t="s">
        <v>123</v>
      </c>
      <c r="C82" s="186"/>
      <c r="D82" s="153">
        <v>0</v>
      </c>
      <c r="E82" s="186" t="s">
        <v>137</v>
      </c>
      <c r="F82" s="186"/>
      <c r="G82" s="153">
        <v>0</v>
      </c>
      <c r="H82" s="186" t="s">
        <v>141</v>
      </c>
      <c r="I82" s="186"/>
      <c r="J82" s="153">
        <v>0</v>
      </c>
      <c r="K82" s="186"/>
      <c r="L82" s="186"/>
      <c r="M82" s="158"/>
      <c r="N82" s="59"/>
      <c r="O82" s="9"/>
    </row>
    <row r="83" spans="10:15" s="48" customFormat="1" ht="14.25" customHeight="1">
      <c r="J83" s="144"/>
      <c r="K83" s="143"/>
      <c r="L83" s="82"/>
      <c r="M83" s="83"/>
      <c r="N83" s="59"/>
      <c r="O83" s="9"/>
    </row>
    <row r="84" spans="2:15" s="48" customFormat="1" ht="11.25">
      <c r="B84" s="10" t="s">
        <v>80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7"/>
    </row>
    <row r="85" spans="2:15" s="48" customFormat="1" ht="12" customHeight="1">
      <c r="B85" s="182" t="s">
        <v>194</v>
      </c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4"/>
      <c r="O85" s="7"/>
    </row>
    <row r="86" spans="2:15" s="48" customFormat="1" ht="12" customHeight="1">
      <c r="B86" s="175" t="s">
        <v>201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48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48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48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48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48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48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48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48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48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48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48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48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48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48" customFormat="1" ht="12" customHeight="1">
      <c r="B100" s="207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9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2018-03-08T01:15:42Z</dcterms:modified>
  <cp:category/>
  <cp:version/>
  <cp:contentType/>
  <cp:contentStatus/>
</cp:coreProperties>
</file>