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<sst xmlns="http://schemas.openxmlformats.org/spreadsheetml/2006/main" count="229" uniqueCount="216">
  <si>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</si>
  <si>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</si>
  <si>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</si>
  <si>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</si>
  <si>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</si>
  <si>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</si>
  <si>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</si>
  <si>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</si>
  <si>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</si>
  <si>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</si>
  <si>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</si>
  <si>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</si>
  <si>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</si>
  <si>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</si>
  <si>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</si>
  <si>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</si>
  <si>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</si>
  <si>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</si>
  <si>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</si>
  <si>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</si>
  <si>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</si>
  <si>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</si>
  <si>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</si>
  <si>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</si>
  <si>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</si>
  <si>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</si>
  <si>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</si>
  <si>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</si>
  <si>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</si>
  <si>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</si>
  <si>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</si>
  <si>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</si>
  <si>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</si>
  <si>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</si>
  <si>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</si>
  <si>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</si>
  <si>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</si>
  <si>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</si>
  <si>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</si>
  <si>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</si>
  <si>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</si>
  <si>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</si>
  <si>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</si>
  <si>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</si>
  <si>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</si>
  <si>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</si>
  <si>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</si>
  <si>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</si>
  <si>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</si>
  <si>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</si>
  <si>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</si>
  <si>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</si>
  <si>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</si>
  <si>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</si>
  <si>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</si>
  <si>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</si>
  <si>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</si>
  <si>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</si>
  <si>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</si>
  <si>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</si>
  <si>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</si>
  <si>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</si>
  <si>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</si>
  <si>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</si>
  <si>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</si>
  <si>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</si>
  <si>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</si>
  <si>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</si>
  <si>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</si>
  <si>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</si>
  <si>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</si>
  <si>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</si>
  <si>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</si>
  <si>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</si>
  <si>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</si>
  <si>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</si>
  <si>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</si>
  <si>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</si>
  <si>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</si>
  <si>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</si>
  <si>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</si>
  <si>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</si>
  <si>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</si>
  <si>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</si>
  <si>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</si>
  <si>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</si>
  <si>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</si>
  <si>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</si>
  <si>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</si>
  <si>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</si>
  <si>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</si>
  <si>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</si>
  <si>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</si>
  <si>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</si>
  <si>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</si>
  <si>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</si>
  <si>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</si>
  <si>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</si>
  <si>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</si>
  <si>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</si>
  <si>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</si>
  <si>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</si>
  <si>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</si>
  <si>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</si>
  <si>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</si>
  <si>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</si>
  <si>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</si>
  <si>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</si>
  <si>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</si>
  <si>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</si>
  <si>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</si>
  <si>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</si>
  <si>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</si>
  <si>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</si>
  <si>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</si>
  <si>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</si>
  <si>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</si>
  <si>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</si>
  <si>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</si>
  <si>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</si>
  <si>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</si>
  <si>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</si>
  <si>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</si>
  <si>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</si>
  <si>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</si>
  <si>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</si>
  <si>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</si>
  <si>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</si>
  <si>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</si>
  <si>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</si>
  <si>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</si>
  <si>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</si>
  <si>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</si>
  <si>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</si>
  <si>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</si>
  <si>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</si>
  <si>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</si>
  <si>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</si>
  <si>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</si>
  <si>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</si>
  <si>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</si>
  <si>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</si>
  <si>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</si>
  <si>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</si>
  <si>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</si>
  <si>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</si>
  <si>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</si>
  <si>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</si>
  <si>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</si>
  <si>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</si>
  <si>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</si>
  <si>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</si>
  <si>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</si>
  <si>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</si>
  <si>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</si>
  <si>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</si>
  <si>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</si>
  <si>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</si>
  <si>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</si>
  <si>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</si>
  <si>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</si>
  <si>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</si>
  <si>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</si>
  <si>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</si>
  <si>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</si>
  <si>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</si>
  <si>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</si>
  <si>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</si>
  <si>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</si>
  <si>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</si>
  <si>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</si>
  <si>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</si>
  <si>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</si>
  <si>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</si>
  <si>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</si>
  <si>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</si>
  <si>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</si>
  <si>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</si>
  <si>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</si>
  <si>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</si>
  <si>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</si>
  <si>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</si>
  <si>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</si>
  <si>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</si>
  <si>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</si>
  <si>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</si>
  <si>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</si>
  <si>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</si>
  <si>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SA</t>
  </si>
  <si>
    <t>W</t>
  </si>
  <si>
    <t>ALL</t>
  </si>
  <si>
    <t>NEO</t>
  </si>
  <si>
    <t xml:space="preserve"> </t>
  </si>
  <si>
    <t>BLG</t>
  </si>
  <si>
    <t>OSU_ICIMACS_v7.2</t>
  </si>
  <si>
    <t>KX2016-03-23:1381</t>
  </si>
  <si>
    <t>OSU_ICIMACS_v7.3</t>
  </si>
  <si>
    <t>KS2016-01-13:1370</t>
  </si>
  <si>
    <t>높은 월령으로 방풍막 연결</t>
  </si>
  <si>
    <t xml:space="preserve">망원경 UPS Bypass mode로 사용중. </t>
  </si>
  <si>
    <t>B_003002:29</t>
  </si>
  <si>
    <t>S_003023:M</t>
  </si>
  <si>
    <t>B_003026:29</t>
  </si>
  <si>
    <t>SW</t>
  </si>
  <si>
    <t>S_003056:N</t>
  </si>
  <si>
    <t>ALL</t>
  </si>
  <si>
    <t>B_003085:29</t>
  </si>
  <si>
    <t>B_003090:29</t>
  </si>
  <si>
    <t>T_003142</t>
  </si>
  <si>
    <t>SW</t>
  </si>
  <si>
    <t>SITE SEEING: 1.43 / 1.32 / 1.28</t>
  </si>
  <si>
    <t>BLG Last No. 222</t>
  </si>
  <si>
    <t>S_003164:M</t>
  </si>
  <si>
    <t>/ / / / /</t>
  </si>
  <si>
    <t>60s/20k 50s/24k 40s/31k</t>
  </si>
  <si>
    <t>50s/34k 27s/31k 20s/33k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</si>
</sst>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4" xfId="0" applyNumberFormat="1" applyFont="1" applyBorder="1" applyAlignment="1">
      <alignment horizontal="center" vertical="center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8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 wrapText="1"/>
    </xf>
    <xf numFmtId="14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8" fillId="0" borderId="92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4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  <xf numFmtId="0" fontId="88" fillId="41" borderId="103" xfId="33" applyNumberFormat="1" applyFont="1" applyFill="1" applyBorder="1" applyAlignment="1">
      <alignment horizontal="left" vertical="center"/>
      <protection/>
    </xf>
    <xf numFmtId="0" fontId="88" fillId="41" borderId="104" xfId="33" applyNumberFormat="1" applyFont="1" applyFill="1" applyBorder="1" applyAlignment="1">
      <alignment horizontal="left" vertical="center"/>
      <protection/>
    </xf>
    <xf numFmtId="0" fontId="88" fillId="41" borderId="105" xfId="33" applyNumberFormat="1" applyFont="1" applyFill="1" applyBorder="1" applyAlignment="1">
      <alignment horizontal="left" vertical="center"/>
      <protection/>
    </xf>
    <xf numFmtId="0" fontId="88" fillId="41" borderId="106" xfId="33" applyNumberFormat="1" applyFont="1" applyFill="1" applyBorder="1" applyAlignment="1">
      <alignment horizontal="left" vertical="center"/>
      <protection/>
    </xf>
    <xf numFmtId="0" fontId="88" fillId="41" borderId="107" xfId="33" applyNumberFormat="1" applyFont="1" applyFill="1" applyBorder="1" applyAlignment="1">
      <alignment horizontal="left" vertical="center"/>
      <protection/>
    </xf>
    <xf numFmtId="0" fontId="88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F8" sqref="F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43159</v>
      </c>
      <c r="D3" s="22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0.7916666666666666</v>
      </c>
      <c r="D9" s="26">
        <v>1.3</v>
      </c>
      <c r="E9" s="26">
        <v>18.56</v>
      </c>
      <c r="F9" s="26">
        <v>32.48</v>
      </c>
      <c r="G9" s="27" t="s">
        <v>189</v>
      </c>
      <c r="H9" s="26">
        <v>32.75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0.9375</v>
      </c>
      <c r="D10" s="26">
        <v>1.6</v>
      </c>
      <c r="E10" s="26">
        <v>14.87</v>
      </c>
      <c r="F10" s="26">
        <v>50.28</v>
      </c>
      <c r="G10" s="27" t="s">
        <v>203</v>
      </c>
      <c r="H10" s="26">
        <v>15.85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0.125</v>
      </c>
      <c r="D11" s="33">
        <v>1.86</v>
      </c>
      <c r="E11" s="33">
        <v>11.76</v>
      </c>
      <c r="F11" s="33">
        <v>74.45</v>
      </c>
      <c r="G11" s="27" t="s">
        <v>209</v>
      </c>
      <c r="H11" s="33">
        <v>15.37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23.333333333333332</v>
      </c>
      <c r="D12" s="37">
        <f>AVERAGE(D9:D11)</f>
        <v>1.586666666666667</v>
      </c>
      <c r="E12" s="37">
        <f>AVERAGE(E9:E11)</f>
        <v>15.063333333333333</v>
      </c>
      <c r="F12" s="38">
        <f>AVERAGE(F9:F11)</f>
        <v>52.40333333333333</v>
      </c>
      <c r="G12" s="11"/>
      <c r="H12" s="39">
        <f>AVERAGE(H9:H11)</f>
        <v>21.323333333333334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191</v>
      </c>
      <c r="F16" s="167" t="s">
        <v>193</v>
      </c>
      <c r="G16" s="167" t="s">
        <v>205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0.7805555555555556</v>
      </c>
      <c r="D17" s="25">
        <v>0.782638888888889</v>
      </c>
      <c r="E17" s="25">
        <v>0.7902777777777777</v>
      </c>
      <c r="F17" s="25">
        <v>0.03819444444444444</v>
      </c>
      <c r="G17" s="25">
        <v>0.15416666666666667</v>
      </c>
      <c r="H17" s="25"/>
      <c r="I17" s="25"/>
      <c r="J17" s="25"/>
      <c r="K17" s="25"/>
      <c r="L17" s="25"/>
      <c r="M17" s="25"/>
      <c r="N17" s="25">
        <v>0.16597222222222222</v>
      </c>
    </row>
    <row r="18" spans="1:14" s="2" customFormat="1" ht="13.5" customHeight="1">
      <c r="A18" s="11"/>
      <c r="B18" s="64" t="s">
        <v>12</v>
      </c>
      <c r="C18" s="44">
        <v>2986</v>
      </c>
      <c r="D18" s="43">
        <f>C18</f>
        <v>2986</v>
      </c>
      <c r="E18" s="43">
        <f>D19+1</f>
        <v>2991</v>
      </c>
      <c r="F18" s="43">
        <f>E19+1</f>
        <v>3099</v>
      </c>
      <c r="G18" s="43">
        <f>F19+1</f>
        <v>3171</v>
      </c>
      <c r="H18" s="43"/>
      <c r="I18" s="43"/>
      <c r="J18" s="43"/>
      <c r="K18" s="43"/>
      <c r="L18" s="43"/>
      <c r="M18" s="43"/>
      <c r="N18" s="43">
        <f>G19+1</f>
        <v>3182</v>
      </c>
    </row>
    <row r="19" spans="1:14" s="2" customFormat="1" ht="13.5" customHeight="1" thickBot="1">
      <c r="A19" s="11"/>
      <c r="B19" s="65" t="s">
        <v>13</v>
      </c>
      <c r="C19" s="137"/>
      <c r="D19" s="44">
        <f>D18+4</f>
        <v>2990</v>
      </c>
      <c r="E19" s="44">
        <v>3098</v>
      </c>
      <c r="F19" s="44">
        <v>3170</v>
      </c>
      <c r="G19" s="44">
        <v>3181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108</v>
      </c>
      <c r="F20" s="45">
        <f>IF(ISNUMBER(F18),F19-F18+1,"")</f>
        <v>72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226"/>
      <c r="G21" s="22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0" t="s">
        <v>100</v>
      </c>
      <c r="C22" s="76" t="s">
        <v>101</v>
      </c>
      <c r="D22" s="77" t="s">
        <v>102</v>
      </c>
      <c r="E22" s="78" t="s">
        <v>103</v>
      </c>
      <c r="F22" s="190" t="s">
        <v>170</v>
      </c>
      <c r="G22" s="191"/>
      <c r="H22" s="192"/>
      <c r="I22" s="83" t="s">
        <v>101</v>
      </c>
      <c r="J22" s="77" t="s">
        <v>102</v>
      </c>
      <c r="K22" s="77" t="s">
        <v>103</v>
      </c>
      <c r="L22" s="190" t="s">
        <v>170</v>
      </c>
      <c r="M22" s="191"/>
      <c r="N22" s="192"/>
    </row>
    <row r="23" spans="1:14" s="2" customFormat="1" ht="18.75" customHeight="1">
      <c r="A23" s="11"/>
      <c r="B23" s="211"/>
      <c r="C23" s="165"/>
      <c r="D23" s="165"/>
      <c r="E23" s="20" t="s">
        <v>108</v>
      </c>
      <c r="F23" s="182" t="s">
        <v>180</v>
      </c>
      <c r="G23" s="183"/>
      <c r="H23" s="186"/>
      <c r="I23" s="81">
        <v>3176</v>
      </c>
      <c r="J23" s="20">
        <f>I23+2</f>
        <v>3178</v>
      </c>
      <c r="K23" s="20" t="s">
        <v>110</v>
      </c>
      <c r="L23" s="182" t="s">
        <v>214</v>
      </c>
      <c r="M23" s="183"/>
      <c r="N23" s="184"/>
    </row>
    <row r="24" spans="1:14" s="2" customFormat="1" ht="18.75" customHeight="1">
      <c r="A24" s="11"/>
      <c r="B24" s="211"/>
      <c r="C24" s="166"/>
      <c r="D24" s="166"/>
      <c r="E24" s="79" t="s">
        <v>109</v>
      </c>
      <c r="F24" s="182" t="s">
        <v>180</v>
      </c>
      <c r="G24" s="183"/>
      <c r="H24" s="186"/>
      <c r="I24" s="82"/>
      <c r="J24" s="80"/>
      <c r="K24" s="80" t="s">
        <v>111</v>
      </c>
      <c r="L24" s="182" t="s">
        <v>213</v>
      </c>
      <c r="M24" s="183"/>
      <c r="N24" s="184"/>
    </row>
    <row r="25" spans="1:14" s="2" customFormat="1" ht="18.75" customHeight="1">
      <c r="A25" s="11" t="s">
        <v>107</v>
      </c>
      <c r="B25" s="211"/>
      <c r="C25" s="165"/>
      <c r="D25" s="165"/>
      <c r="E25" s="20" t="s">
        <v>106</v>
      </c>
      <c r="F25" s="182" t="s">
        <v>180</v>
      </c>
      <c r="G25" s="183"/>
      <c r="H25" s="186"/>
      <c r="I25" s="81">
        <f>J23+1</f>
        <v>3179</v>
      </c>
      <c r="J25" s="20">
        <f>I25+2</f>
        <v>3181</v>
      </c>
      <c r="K25" s="20" t="s">
        <v>109</v>
      </c>
      <c r="L25" s="182" t="s">
        <v>215</v>
      </c>
      <c r="M25" s="183"/>
      <c r="N25" s="184"/>
    </row>
    <row r="26" spans="1:14" s="2" customFormat="1" ht="18.75" customHeight="1">
      <c r="A26" s="11"/>
      <c r="B26" s="212"/>
      <c r="C26" s="165"/>
      <c r="D26" s="165"/>
      <c r="E26" s="169" t="s">
        <v>104</v>
      </c>
      <c r="F26" s="182" t="s">
        <v>180</v>
      </c>
      <c r="G26" s="183"/>
      <c r="H26" s="186"/>
      <c r="I26" s="81"/>
      <c r="J26" s="20"/>
      <c r="K26" s="20" t="s">
        <v>105</v>
      </c>
      <c r="L26" s="182" t="s">
        <v>180</v>
      </c>
      <c r="M26" s="183"/>
      <c r="N26" s="18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0.11666666666666665</v>
      </c>
      <c r="D30" s="126"/>
      <c r="E30" s="126">
        <v>0.2333333333333333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0.35</v>
      </c>
      <c r="N30" s="128"/>
    </row>
    <row r="31" spans="1:14" s="2" customFormat="1" ht="13.5" customHeight="1">
      <c r="A31" s="11"/>
      <c r="B31" s="108" t="s">
        <v>41</v>
      </c>
      <c r="C31" s="116">
        <v>0.11597222222222221</v>
      </c>
      <c r="D31" s="32"/>
      <c r="E31" s="32">
        <v>0.24791666666666667</v>
      </c>
      <c r="F31" s="32"/>
      <c r="G31" s="32"/>
      <c r="H31" s="32"/>
      <c r="I31" s="32"/>
      <c r="J31" s="32"/>
      <c r="K31" s="32"/>
      <c r="L31" s="117"/>
      <c r="M31" s="120">
        <f>SUM(C31:L31)</f>
        <v>0.3638888888888889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178</v>
      </c>
      <c r="C35" s="188" t="s">
        <v>200</v>
      </c>
      <c r="D35" s="189"/>
      <c r="E35" s="188" t="s">
        <v>201</v>
      </c>
      <c r="F35" s="189"/>
      <c r="G35" s="188" t="s">
        <v>202</v>
      </c>
      <c r="H35" s="189"/>
      <c r="I35" s="188" t="s">
        <v>204</v>
      </c>
      <c r="J35" s="189"/>
      <c r="K35" s="188" t="s">
        <v>206</v>
      </c>
      <c r="L35" s="189"/>
      <c r="M35" s="188" t="s">
        <v>207</v>
      </c>
      <c r="N35" s="189"/>
    </row>
    <row r="36" spans="1:14" s="2" customFormat="1" ht="19.5" customHeight="1">
      <c r="A36" s="11"/>
      <c r="B36" s="222"/>
      <c r="C36" s="188" t="s">
        <v>212</v>
      </c>
      <c r="D36" s="189"/>
      <c r="E36" s="188" t="s">
        <v>208</v>
      </c>
      <c r="F36" s="189"/>
      <c r="G36" s="188"/>
      <c r="H36" s="189"/>
      <c r="I36" s="188"/>
      <c r="J36" s="189"/>
      <c r="K36" s="188"/>
      <c r="L36" s="189"/>
      <c r="M36" s="188"/>
      <c r="N36" s="189"/>
    </row>
    <row r="37" spans="1:14" s="2" customFormat="1" ht="19.5" customHeight="1">
      <c r="A37" s="11"/>
      <c r="B37" s="222"/>
      <c r="C37" s="188"/>
      <c r="D37" s="189"/>
      <c r="E37" s="188"/>
      <c r="F37" s="189"/>
      <c r="G37" s="188"/>
      <c r="H37" s="189"/>
      <c r="I37" s="188"/>
      <c r="J37" s="189"/>
      <c r="K37" s="188"/>
      <c r="L37" s="189"/>
      <c r="M37" s="188"/>
      <c r="N37" s="189"/>
    </row>
    <row r="38" spans="1:14" s="2" customFormat="1" ht="19.5" customHeight="1">
      <c r="A38" s="11"/>
      <c r="B38" s="222"/>
      <c r="C38" s="188"/>
      <c r="D38" s="189"/>
      <c r="E38" s="188"/>
      <c r="F38" s="189"/>
      <c r="G38" s="188"/>
      <c r="H38" s="189"/>
      <c r="I38" s="188"/>
      <c r="J38" s="189"/>
      <c r="K38" s="188"/>
      <c r="L38" s="189"/>
      <c r="M38" s="188"/>
      <c r="N38" s="189"/>
    </row>
    <row r="39" spans="1:14" s="2" customFormat="1" ht="19.5" customHeight="1">
      <c r="A39" s="11"/>
      <c r="B39" s="222"/>
      <c r="C39" s="188"/>
      <c r="D39" s="189"/>
      <c r="E39" s="188"/>
      <c r="F39" s="189"/>
      <c r="G39" s="188"/>
      <c r="H39" s="189"/>
      <c r="I39" s="188"/>
      <c r="J39" s="189"/>
      <c r="K39" s="188"/>
      <c r="L39" s="189"/>
      <c r="M39" s="188"/>
      <c r="N39" s="189"/>
    </row>
    <row r="40" spans="1:14" s="2" customFormat="1" ht="19.5" customHeight="1">
      <c r="A40" s="11"/>
      <c r="B40" s="222"/>
      <c r="C40" s="188"/>
      <c r="D40" s="189"/>
      <c r="E40" s="188"/>
      <c r="F40" s="189"/>
      <c r="G40" s="188"/>
      <c r="H40" s="189"/>
      <c r="I40" s="188"/>
      <c r="J40" s="189"/>
      <c r="K40" s="188"/>
      <c r="L40" s="189"/>
      <c r="M40" s="188"/>
      <c r="N40" s="189"/>
    </row>
    <row r="41" spans="1:14" s="2" customFormat="1" ht="19.5" customHeight="1">
      <c r="A41" s="11"/>
      <c r="B41" s="223"/>
      <c r="C41" s="188"/>
      <c r="D41" s="189"/>
      <c r="E41" s="188"/>
      <c r="F41" s="189"/>
      <c r="G41" s="188"/>
      <c r="H41" s="189"/>
      <c r="I41" s="188"/>
      <c r="J41" s="189"/>
      <c r="K41" s="188"/>
      <c r="L41" s="189"/>
      <c r="M41" s="188"/>
      <c r="N41" s="189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7" t="s">
        <v>177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s="2" customFormat="1" ht="12" customHeight="1">
      <c r="A44" s="11"/>
      <c r="B44" s="227" t="s">
        <v>210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192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30" t="s">
        <v>211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6" t="s">
        <v>61</v>
      </c>
      <c r="K56" s="217"/>
      <c r="L56" s="218"/>
      <c r="M56" s="219" t="s">
        <v>62</v>
      </c>
      <c r="N56" s="220"/>
      <c r="O56" s="8"/>
    </row>
    <row r="57" spans="2:15" s="52" customFormat="1" ht="22.5" customHeight="1">
      <c r="B57" s="100" t="s">
        <v>63</v>
      </c>
      <c r="C57" s="56">
        <v>-149.006</v>
      </c>
      <c r="D57" s="56">
        <v>-152.726</v>
      </c>
      <c r="E57" s="98" t="s">
        <v>64</v>
      </c>
      <c r="F57" s="56">
        <v>25.8</v>
      </c>
      <c r="G57" s="56">
        <v>20.5</v>
      </c>
      <c r="H57" s="99" t="s">
        <v>95</v>
      </c>
      <c r="I57" s="146">
        <v>0</v>
      </c>
      <c r="J57" s="57" t="s">
        <v>181</v>
      </c>
      <c r="K57" s="204" t="s">
        <v>194</v>
      </c>
      <c r="L57" s="205"/>
      <c r="M57" s="204" t="s">
        <v>195</v>
      </c>
      <c r="N57" s="206"/>
      <c r="O57" s="7"/>
    </row>
    <row r="58" spans="2:15" s="52" customFormat="1" ht="22.5" customHeight="1">
      <c r="B58" s="100" t="s">
        <v>65</v>
      </c>
      <c r="C58" s="56">
        <v>-129.553</v>
      </c>
      <c r="D58" s="56">
        <v>-134.591</v>
      </c>
      <c r="E58" s="99" t="s">
        <v>169</v>
      </c>
      <c r="F58" s="146">
        <v>18</v>
      </c>
      <c r="G58" s="146">
        <v>41</v>
      </c>
      <c r="H58" s="99" t="s">
        <v>184</v>
      </c>
      <c r="I58" s="146">
        <v>1</v>
      </c>
      <c r="J58" s="57" t="s">
        <v>182</v>
      </c>
      <c r="K58" s="204"/>
      <c r="L58" s="205"/>
      <c r="M58" s="204"/>
      <c r="N58" s="206"/>
      <c r="O58" s="7"/>
    </row>
    <row r="59" spans="2:15" s="52" customFormat="1" ht="22.5" customHeight="1">
      <c r="B59" s="100" t="s">
        <v>66</v>
      </c>
      <c r="C59" s="56">
        <v>-207.728</v>
      </c>
      <c r="D59" s="56">
        <v>-208.821</v>
      </c>
      <c r="E59" s="99" t="s">
        <v>165</v>
      </c>
      <c r="F59" s="58">
        <v>20</v>
      </c>
      <c r="G59" s="58">
        <v>20</v>
      </c>
      <c r="H59" s="99" t="s">
        <v>168</v>
      </c>
      <c r="I59" s="146">
        <v>0</v>
      </c>
      <c r="J59" s="59" t="s">
        <v>99</v>
      </c>
      <c r="K59" s="204" t="s">
        <v>196</v>
      </c>
      <c r="L59" s="205"/>
      <c r="M59" s="204" t="s">
        <v>197</v>
      </c>
      <c r="N59" s="206"/>
      <c r="O59" s="7"/>
    </row>
    <row r="60" spans="2:15" s="52" customFormat="1" ht="22.5" customHeight="1">
      <c r="B60" s="100" t="s">
        <v>67</v>
      </c>
      <c r="C60" s="56">
        <v>-110.049</v>
      </c>
      <c r="D60" s="56">
        <v>-112.879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204"/>
      <c r="L60" s="205"/>
      <c r="M60" s="204"/>
      <c r="N60" s="206"/>
      <c r="O60" s="7"/>
    </row>
    <row r="61" spans="2:15" s="52" customFormat="1" ht="22.5" customHeight="1">
      <c r="B61" s="100" t="s">
        <v>69</v>
      </c>
      <c r="C61" s="56">
        <v>32.771</v>
      </c>
      <c r="D61" s="56">
        <v>21.267</v>
      </c>
      <c r="E61" s="99" t="s">
        <v>164</v>
      </c>
      <c r="F61" s="58">
        <v>60</v>
      </c>
      <c r="G61" s="58">
        <v>55</v>
      </c>
      <c r="H61" s="98" t="s">
        <v>70</v>
      </c>
      <c r="I61" s="148">
        <v>0</v>
      </c>
      <c r="J61" s="207" t="s">
        <v>71</v>
      </c>
      <c r="K61" s="196"/>
      <c r="L61" s="197"/>
      <c r="M61" s="197"/>
      <c r="N61" s="198"/>
      <c r="O61" s="7"/>
    </row>
    <row r="62" spans="2:15" s="52" customFormat="1" ht="22.5" customHeight="1">
      <c r="B62" s="100" t="s">
        <v>72</v>
      </c>
      <c r="C62" s="56">
        <v>36.323</v>
      </c>
      <c r="D62" s="56">
        <v>24.6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0</v>
      </c>
      <c r="J62" s="208"/>
      <c r="K62" s="193"/>
      <c r="L62" s="194"/>
      <c r="M62" s="194"/>
      <c r="N62" s="195"/>
      <c r="O62" s="7"/>
    </row>
    <row r="63" spans="2:15" s="52" customFormat="1" ht="22.5" customHeight="1">
      <c r="B63" s="100" t="s">
        <v>74</v>
      </c>
      <c r="C63" s="56">
        <v>29.494</v>
      </c>
      <c r="D63" s="56">
        <v>17.849</v>
      </c>
      <c r="E63" s="99" t="s">
        <v>185</v>
      </c>
      <c r="F63" s="60">
        <v>2.5</v>
      </c>
      <c r="G63" s="62">
        <v>2.5</v>
      </c>
      <c r="H63" s="98" t="s">
        <v>75</v>
      </c>
      <c r="I63" s="148">
        <v>0</v>
      </c>
      <c r="J63" s="208"/>
      <c r="K63" s="193"/>
      <c r="L63" s="194"/>
      <c r="M63" s="194"/>
      <c r="N63" s="195"/>
      <c r="O63" s="7"/>
    </row>
    <row r="64" spans="2:15" s="52" customFormat="1" ht="22.5" customHeight="1">
      <c r="B64" s="100" t="s">
        <v>76</v>
      </c>
      <c r="C64" s="56">
        <v>29.951</v>
      </c>
      <c r="D64" s="56">
        <v>18.279</v>
      </c>
      <c r="E64" s="99" t="s">
        <v>186</v>
      </c>
      <c r="F64" s="60">
        <v>0.3</v>
      </c>
      <c r="G64" s="62">
        <v>0.3</v>
      </c>
      <c r="H64" s="103"/>
      <c r="I64" s="89"/>
      <c r="J64" s="208"/>
      <c r="K64" s="193"/>
      <c r="L64" s="194"/>
      <c r="M64" s="194"/>
      <c r="N64" s="195"/>
      <c r="O64" s="7"/>
    </row>
    <row r="65" spans="2:15" s="52" customFormat="1" ht="22.5" customHeight="1">
      <c r="B65" s="101" t="s">
        <v>126</v>
      </c>
      <c r="C65" s="61">
        <v>6.7E-06</v>
      </c>
      <c r="D65" s="61">
        <v>7.11E-06</v>
      </c>
      <c r="E65" s="98" t="s">
        <v>77</v>
      </c>
      <c r="F65" s="56">
        <v>21.8</v>
      </c>
      <c r="G65" s="62">
        <v>16</v>
      </c>
      <c r="H65" s="99" t="s">
        <v>97</v>
      </c>
      <c r="I65" s="62">
        <v>7</v>
      </c>
      <c r="J65" s="208"/>
      <c r="K65" s="193"/>
      <c r="L65" s="194"/>
      <c r="M65" s="194"/>
      <c r="N65" s="19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31.7</v>
      </c>
      <c r="G66" s="144">
        <v>67.7</v>
      </c>
      <c r="H66" s="104" t="s">
        <v>98</v>
      </c>
      <c r="I66" s="147">
        <v>0</v>
      </c>
      <c r="J66" s="209"/>
      <c r="K66" s="213"/>
      <c r="L66" s="214"/>
      <c r="M66" s="214"/>
      <c r="N66" s="21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4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99" t="s">
        <v>144</v>
      </c>
      <c r="C75" s="185"/>
      <c r="D75" s="157">
        <v>0</v>
      </c>
      <c r="E75" s="185" t="s">
        <v>128</v>
      </c>
      <c r="F75" s="185"/>
      <c r="G75" s="160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3" t="s">
        <v>123</v>
      </c>
      <c r="C82" s="181"/>
      <c r="D82" s="159">
        <v>0</v>
      </c>
      <c r="E82" s="181" t="s">
        <v>137</v>
      </c>
      <c r="F82" s="181"/>
      <c r="G82" s="159">
        <v>0</v>
      </c>
      <c r="H82" s="181" t="s">
        <v>141</v>
      </c>
      <c r="I82" s="181"/>
      <c r="J82" s="159">
        <v>0</v>
      </c>
      <c r="K82" s="181"/>
      <c r="L82" s="181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199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2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2018-03-01T04:07:10Z</dcterms:modified>
  <cp:category/>
  <cp:version/>
  <cp:contentType/>
  <cp:contentStatus/>
</cp:coreProperties>
</file>