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<sst xmlns="http://schemas.openxmlformats.org/spreadsheetml/2006/main" count="229" uniqueCount="216">
  <si>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</si>
  <si>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</si>
  <si>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</si>
  <si>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</si>
  <si>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</si>
  <si>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</si>
  <si>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</si>
  <si>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</si>
  <si>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</si>
  <si>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</si>
  <si>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</si>
  <si>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</si>
  <si>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</si>
  <si>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</si>
  <si>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</si>
  <si>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</si>
  <si>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</si>
  <si>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</si>
  <si>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</si>
  <si>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</si>
  <si>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</si>
  <si>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</si>
  <si>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</si>
  <si>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</si>
  <si>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</si>
  <si>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</si>
  <si>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</si>
  <si>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</si>
  <si>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</si>
  <si>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</si>
  <si>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</si>
  <si>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</si>
  <si>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</si>
  <si>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</si>
  <si>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</si>
  <si>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</si>
  <si>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</si>
  <si>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</si>
  <si>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</si>
  <si>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</si>
  <si>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</si>
  <si>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</si>
  <si>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</si>
  <si>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</si>
  <si>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</si>
  <si>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</si>
  <si>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</si>
  <si>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</si>
  <si>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</si>
  <si>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</si>
  <si>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</si>
  <si>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</si>
  <si>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</si>
  <si>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</si>
  <si>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</si>
  <si>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</si>
  <si>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</si>
  <si>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</si>
  <si>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</si>
  <si>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</si>
  <si>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</si>
  <si>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</si>
  <si>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</si>
  <si>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</si>
  <si>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</si>
  <si>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</si>
  <si>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</si>
  <si>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</si>
  <si>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</si>
  <si>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</si>
  <si>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</si>
  <si>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</si>
  <si>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</si>
  <si>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</si>
  <si>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</si>
  <si>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</si>
  <si>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</si>
  <si>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</si>
  <si>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</si>
  <si>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</si>
  <si>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</si>
  <si>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</si>
  <si>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</si>
  <si>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</si>
  <si>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</si>
  <si>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</si>
  <si>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</si>
  <si>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</si>
  <si>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</si>
  <si>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</si>
  <si>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</si>
  <si>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</si>
  <si>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</si>
  <si>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</si>
  <si>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</si>
  <si>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</si>
  <si>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</si>
  <si>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</si>
  <si>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</si>
  <si>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</si>
  <si>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</si>
  <si>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</si>
  <si>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</si>
  <si>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</si>
  <si>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</si>
  <si>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</si>
  <si>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</si>
  <si>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</si>
  <si>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</si>
  <si>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</si>
  <si>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</si>
  <si>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</si>
  <si>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</si>
  <si>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</si>
  <si>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</si>
  <si>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</si>
  <si>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</si>
  <si>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</si>
  <si>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</si>
  <si>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</si>
  <si>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</si>
  <si>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</si>
  <si>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</si>
  <si>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</si>
  <si>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</si>
  <si>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</si>
  <si>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</si>
  <si>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</si>
  <si>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</si>
  <si>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</si>
  <si>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</si>
  <si>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</si>
  <si>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</si>
  <si>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</si>
  <si>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</si>
  <si>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</si>
  <si>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</si>
  <si>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</si>
  <si>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</si>
  <si>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</si>
  <si>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</si>
  <si>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</si>
  <si>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</si>
  <si>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</si>
  <si>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</si>
  <si>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</si>
  <si>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</si>
  <si>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</si>
  <si>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</si>
  <si>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</si>
  <si>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</si>
  <si>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</si>
  <si>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</si>
  <si>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</si>
  <si>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</si>
  <si>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</si>
  <si>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</si>
  <si>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</si>
  <si>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</si>
  <si>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</si>
  <si>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</si>
  <si>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</si>
  <si>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</si>
  <si>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</si>
  <si>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</si>
  <si>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</si>
  <si>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</si>
  <si>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</si>
  <si>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</si>
  <si>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</si>
  <si>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</si>
  <si>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</si>
  <si>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</si>
  <si>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</si>
  <si>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</si>
  <si>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</si>
  <si>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</si>
  <si>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</si>
  <si>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</si>
  <si>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</si>
  <si>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</si>
  <si>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</si>
  <si>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</si>
  <si>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</si>
  <si>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</si>
  <si>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</si>
  <si>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</si>
  <si>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</si>
  <si>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</si>
  <si>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B</t>
  </si>
  <si>
    <t>V</t>
  </si>
  <si>
    <t>R</t>
  </si>
  <si>
    <t>I</t>
  </si>
  <si>
    <t>V</t>
  </si>
  <si>
    <t>PT30-#2 게이지바 0으로 이동함</t>
  </si>
  <si>
    <t>SITE</t>
  </si>
  <si>
    <t>/ / / / /</t>
  </si>
  <si>
    <t>/ / / / /</t>
  </si>
  <si>
    <t>/ / / / /</t>
  </si>
  <si>
    <t>/ / / / /</t>
  </si>
  <si>
    <t>권민경</t>
  </si>
  <si>
    <t>NE</t>
  </si>
  <si>
    <t>월령 40% 미만으로 방풍막 연결 해제</t>
  </si>
  <si>
    <t>/ / / / /</t>
  </si>
  <si>
    <t>S_009701:M</t>
  </si>
  <si>
    <t>NW</t>
  </si>
  <si>
    <t>S_009766:T</t>
  </si>
  <si>
    <t>DIR</t>
  </si>
  <si>
    <t>ALL</t>
  </si>
  <si>
    <t>N</t>
  </si>
  <si>
    <t>GAIA18DDP 관측함</t>
  </si>
  <si>
    <t>Site Seeing / 0.85 / 1.21 / 0.82</t>
  </si>
  <si>
    <t>E_009786-009789 명령어 잘못 써서 재실행으로 영상 없음</t>
  </si>
  <si>
    <t>E_009786-009788</t>
  </si>
  <si>
    <t>60s/31K 40s/32K 20s/20K</t>
  </si>
  <si>
    <t>20s/18K 20s/25K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</si>
</sst>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8">
        <v>43437</v>
      </c>
      <c r="D3" s="229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188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0.009722222222222222</v>
      </c>
      <c r="D9" s="26">
        <v>1.5</v>
      </c>
      <c r="E9" s="26">
        <v>11.4</v>
      </c>
      <c r="F9" s="26">
        <v>45</v>
      </c>
      <c r="G9" s="27" t="s">
        <v>201</v>
      </c>
      <c r="H9" s="26">
        <v>6.6</v>
      </c>
      <c r="I9" s="28">
        <v>18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0.1875</v>
      </c>
      <c r="D10" s="26">
        <v>1.2</v>
      </c>
      <c r="E10" s="26">
        <v>11.3</v>
      </c>
      <c r="F10" s="26">
        <v>25</v>
      </c>
      <c r="G10" s="27" t="s">
        <v>205</v>
      </c>
      <c r="H10" s="26">
        <v>14</v>
      </c>
      <c r="I10" s="11"/>
      <c r="J10" s="30">
        <v>0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0.34097222222222223</v>
      </c>
      <c r="D11" s="33">
        <v>1.5</v>
      </c>
      <c r="E11" s="33">
        <v>10.6</v>
      </c>
      <c r="F11" s="33">
        <v>30</v>
      </c>
      <c r="G11" s="27" t="s">
        <v>209</v>
      </c>
      <c r="H11" s="33">
        <v>11.2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24.33125</v>
      </c>
      <c r="D12" s="37">
        <f>AVERAGE(D9:D11)</f>
        <v>1.4000000000000001</v>
      </c>
      <c r="E12" s="37">
        <f>AVERAGE(E9:E11)</f>
        <v>11.100000000000001</v>
      </c>
      <c r="F12" s="38">
        <f>AVERAGE(F9:F11)</f>
        <v>33.333333333333336</v>
      </c>
      <c r="G12" s="11"/>
      <c r="H12" s="39">
        <f>AVERAGE(H9:H11)</f>
        <v>10.6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180</v>
      </c>
      <c r="E16" s="168" t="s">
        <v>195</v>
      </c>
      <c r="F16" s="167" t="s">
        <v>207</v>
      </c>
      <c r="G16" s="167" t="s">
        <v>208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0.004166666666666667</v>
      </c>
      <c r="D17" s="25">
        <v>0.9923611111111111</v>
      </c>
      <c r="E17" s="25">
        <v>0.009722222222222222</v>
      </c>
      <c r="F17" s="25">
        <v>0.34097222222222223</v>
      </c>
      <c r="G17" s="25">
        <v>0.37083333333333335</v>
      </c>
      <c r="H17" s="25"/>
      <c r="I17" s="25"/>
      <c r="J17" s="25"/>
      <c r="K17" s="25"/>
      <c r="L17" s="25"/>
      <c r="M17" s="25"/>
      <c r="N17" s="25">
        <v>0.37777777777777777</v>
      </c>
    </row>
    <row r="18" spans="1:14" s="2" customFormat="1" ht="13.5" customHeight="1">
      <c r="A18" s="11"/>
      <c r="B18" s="64" t="s">
        <v>12</v>
      </c>
      <c r="C18" s="44">
        <v>9612</v>
      </c>
      <c r="D18" s="43">
        <v>9613</v>
      </c>
      <c r="E18" s="43">
        <v>9618</v>
      </c>
      <c r="F18" s="43">
        <v>9776</v>
      </c>
      <c r="G18" s="43">
        <v>9789</v>
      </c>
      <c r="H18" s="43"/>
      <c r="I18" s="43"/>
      <c r="J18" s="43"/>
      <c r="K18" s="43"/>
      <c r="L18" s="43"/>
      <c r="M18" s="43"/>
      <c r="N18" s="43">
        <v>9796</v>
      </c>
    </row>
    <row r="19" spans="1:14" s="2" customFormat="1" ht="13.5" customHeight="1" thickBot="1">
      <c r="A19" s="11"/>
      <c r="B19" s="65" t="s">
        <v>13</v>
      </c>
      <c r="C19" s="137"/>
      <c r="D19" s="44">
        <v>9617</v>
      </c>
      <c r="E19" s="44">
        <v>9775</v>
      </c>
      <c r="F19" s="44">
        <v>9785</v>
      </c>
      <c r="G19" s="44">
        <v>9795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5</v>
      </c>
      <c r="E20" s="45">
        <f>IF(ISNUMBER(E18),E19-E18+1,"")</f>
        <v>158</v>
      </c>
      <c r="F20" s="45">
        <f>IF(ISNUMBER(F18),F19-F18+1,"")</f>
        <v>10</v>
      </c>
      <c r="G20" s="45">
        <f t="shared" si="0"/>
        <v>7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162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162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189</v>
      </c>
      <c r="F23" s="189" t="s">
        <v>196</v>
      </c>
      <c r="G23" s="190"/>
      <c r="H23" s="193"/>
      <c r="I23" s="81">
        <v>9789</v>
      </c>
      <c r="J23" s="20">
        <v>9791</v>
      </c>
      <c r="K23" s="20" t="s">
        <v>192</v>
      </c>
      <c r="L23" s="189" t="s">
        <v>214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190</v>
      </c>
      <c r="F24" s="189" t="s">
        <v>198</v>
      </c>
      <c r="G24" s="190"/>
      <c r="H24" s="193"/>
      <c r="I24" s="82"/>
      <c r="J24" s="80"/>
      <c r="K24" s="80" t="s">
        <v>191</v>
      </c>
      <c r="L24" s="189" t="s">
        <v>196</v>
      </c>
      <c r="M24" s="190"/>
      <c r="N24" s="191"/>
    </row>
    <row r="25" spans="1:14" s="2" customFormat="1" ht="18.75" customHeight="1">
      <c r="A25" s="11" t="s">
        <v>103</v>
      </c>
      <c r="B25" s="215"/>
      <c r="C25" s="165"/>
      <c r="D25" s="165"/>
      <c r="E25" s="20" t="s">
        <v>191</v>
      </c>
      <c r="F25" s="189" t="s">
        <v>197</v>
      </c>
      <c r="G25" s="190"/>
      <c r="H25" s="193"/>
      <c r="I25" s="81">
        <v>9794</v>
      </c>
      <c r="J25" s="20">
        <v>9795</v>
      </c>
      <c r="K25" s="20" t="s">
        <v>193</v>
      </c>
      <c r="L25" s="189" t="s">
        <v>215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192</v>
      </c>
      <c r="F26" s="189" t="s">
        <v>199</v>
      </c>
      <c r="G26" s="190"/>
      <c r="H26" s="193"/>
      <c r="I26" s="81"/>
      <c r="J26" s="20"/>
      <c r="K26" s="20" t="s">
        <v>189</v>
      </c>
      <c r="L26" s="189" t="s">
        <v>203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>
        <v>0.28611111111111115</v>
      </c>
      <c r="L30" s="127"/>
      <c r="M30" s="119">
        <f>SUM(C30:L30)</f>
        <v>0.28611111111111115</v>
      </c>
      <c r="N30" s="128"/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/>
      <c r="H31" s="32"/>
      <c r="I31" s="32"/>
      <c r="J31" s="32"/>
      <c r="K31" s="32">
        <v>0.33125</v>
      </c>
      <c r="L31" s="117">
        <v>0.018055555555555557</v>
      </c>
      <c r="M31" s="120">
        <f>SUM(C31:L31)</f>
        <v>0.34930555555555554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170</v>
      </c>
      <c r="C35" s="195" t="s">
        <v>204</v>
      </c>
      <c r="D35" s="196"/>
      <c r="E35" s="195" t="s">
        <v>206</v>
      </c>
      <c r="F35" s="196"/>
      <c r="G35" s="195" t="s">
        <v>213</v>
      </c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169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211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212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30" t="s">
        <v>210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-155.45</v>
      </c>
      <c r="D57" s="56">
        <v>-157.77</v>
      </c>
      <c r="E57" s="98" t="s">
        <v>63</v>
      </c>
      <c r="F57" s="56">
        <v>22.8</v>
      </c>
      <c r="G57" s="56">
        <v>27.8</v>
      </c>
      <c r="H57" s="99" t="s">
        <v>94</v>
      </c>
      <c r="I57" s="146">
        <v>0</v>
      </c>
      <c r="J57" s="57" t="s">
        <v>172</v>
      </c>
      <c r="K57" s="208" t="s">
        <v>181</v>
      </c>
      <c r="L57" s="209"/>
      <c r="M57" s="208" t="s">
        <v>184</v>
      </c>
      <c r="N57" s="210"/>
      <c r="O57" s="7"/>
    </row>
    <row r="58" spans="2:15" s="52" customFormat="1" ht="22.5" customHeight="1">
      <c r="B58" s="100" t="s">
        <v>64</v>
      </c>
      <c r="C58" s="56">
        <v>-116.7</v>
      </c>
      <c r="D58" s="56">
        <v>-122</v>
      </c>
      <c r="E58" s="99" t="s">
        <v>161</v>
      </c>
      <c r="F58" s="146">
        <v>25</v>
      </c>
      <c r="G58" s="146">
        <v>10</v>
      </c>
      <c r="H58" s="99" t="s">
        <v>175</v>
      </c>
      <c r="I58" s="146">
        <v>0</v>
      </c>
      <c r="J58" s="57" t="s">
        <v>173</v>
      </c>
      <c r="K58" s="208" t="s">
        <v>182</v>
      </c>
      <c r="L58" s="209"/>
      <c r="M58" s="208" t="s">
        <v>185</v>
      </c>
      <c r="N58" s="210"/>
      <c r="O58" s="7"/>
    </row>
    <row r="59" spans="2:15" s="52" customFormat="1" ht="22.5" customHeight="1">
      <c r="B59" s="100" t="s">
        <v>65</v>
      </c>
      <c r="C59" s="56">
        <v>-180.46</v>
      </c>
      <c r="D59" s="56">
        <v>-193</v>
      </c>
      <c r="E59" s="99" t="s">
        <v>157</v>
      </c>
      <c r="F59" s="58">
        <v>20</v>
      </c>
      <c r="G59" s="58">
        <v>20</v>
      </c>
      <c r="H59" s="99" t="s">
        <v>160</v>
      </c>
      <c r="I59" s="146">
        <v>0</v>
      </c>
      <c r="J59" s="59" t="s">
        <v>98</v>
      </c>
      <c r="K59" s="208" t="s">
        <v>183</v>
      </c>
      <c r="L59" s="209"/>
      <c r="M59" s="208" t="s">
        <v>186</v>
      </c>
      <c r="N59" s="210"/>
      <c r="O59" s="7"/>
    </row>
    <row r="60" spans="2:15" s="52" customFormat="1" ht="22.5" customHeight="1">
      <c r="B60" s="100" t="s">
        <v>66</v>
      </c>
      <c r="C60" s="56">
        <v>-86.4</v>
      </c>
      <c r="D60" s="56">
        <v>-93.3</v>
      </c>
      <c r="E60" s="99" t="s">
        <v>155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208" t="s">
        <v>183</v>
      </c>
      <c r="L60" s="209"/>
      <c r="M60" s="208" t="s">
        <v>187</v>
      </c>
      <c r="N60" s="210"/>
      <c r="O60" s="7"/>
    </row>
    <row r="61" spans="2:15" s="52" customFormat="1" ht="22.5" customHeight="1">
      <c r="B61" s="100" t="s">
        <v>68</v>
      </c>
      <c r="C61" s="56">
        <v>26.6</v>
      </c>
      <c r="D61" s="56">
        <v>24.3</v>
      </c>
      <c r="E61" s="99" t="s">
        <v>156</v>
      </c>
      <c r="F61" s="58">
        <v>0</v>
      </c>
      <c r="G61" s="58">
        <v>0</v>
      </c>
      <c r="H61" s="98" t="s">
        <v>69</v>
      </c>
      <c r="I61" s="148">
        <v>0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22.23</v>
      </c>
      <c r="D62" s="56">
        <v>20.2</v>
      </c>
      <c r="E62" s="99" t="s">
        <v>158</v>
      </c>
      <c r="F62" s="58">
        <v>270</v>
      </c>
      <c r="G62" s="58">
        <v>260</v>
      </c>
      <c r="H62" s="98" t="s">
        <v>72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19.54</v>
      </c>
      <c r="D63" s="56">
        <v>17.5</v>
      </c>
      <c r="E63" s="99" t="s">
        <v>176</v>
      </c>
      <c r="F63" s="60">
        <v>2.3</v>
      </c>
      <c r="G63" s="62">
        <v>2.3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18.29</v>
      </c>
      <c r="D64" s="56">
        <v>16.3</v>
      </c>
      <c r="E64" s="99" t="s">
        <v>177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118</v>
      </c>
      <c r="C65" s="61">
        <v>2.72E-05</v>
      </c>
      <c r="D65" s="61">
        <v>2.52E-05</v>
      </c>
      <c r="E65" s="98" t="s">
        <v>76</v>
      </c>
      <c r="F65" s="56">
        <v>15.2</v>
      </c>
      <c r="G65" s="62">
        <v>9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174</v>
      </c>
      <c r="F66" s="145">
        <v>32.2</v>
      </c>
      <c r="G66" s="144">
        <v>35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136</v>
      </c>
      <c r="C75" s="192"/>
      <c r="D75" s="157">
        <v>0</v>
      </c>
      <c r="E75" s="192" t="s">
        <v>120</v>
      </c>
      <c r="F75" s="192"/>
      <c r="G75" s="160">
        <v>0</v>
      </c>
      <c r="H75" s="192" t="s">
        <v>125</v>
      </c>
      <c r="I75" s="192"/>
      <c r="J75" s="157">
        <v>0</v>
      </c>
      <c r="K75" s="192" t="s">
        <v>150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137</v>
      </c>
      <c r="C76" s="177"/>
      <c r="D76" s="158">
        <v>0</v>
      </c>
      <c r="E76" s="177" t="s">
        <v>121</v>
      </c>
      <c r="F76" s="177"/>
      <c r="G76" s="158">
        <v>0</v>
      </c>
      <c r="H76" s="177" t="s">
        <v>128</v>
      </c>
      <c r="I76" s="177"/>
      <c r="J76" s="158">
        <v>0</v>
      </c>
      <c r="K76" s="177" t="s">
        <v>135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138</v>
      </c>
      <c r="C77" s="177"/>
      <c r="D77" s="158">
        <v>0</v>
      </c>
      <c r="E77" s="177" t="s">
        <v>122</v>
      </c>
      <c r="F77" s="177"/>
      <c r="G77" s="158">
        <v>0</v>
      </c>
      <c r="H77" s="177" t="s">
        <v>152</v>
      </c>
      <c r="I77" s="177"/>
      <c r="J77" s="161">
        <v>0</v>
      </c>
      <c r="K77" s="177" t="s">
        <v>154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139</v>
      </c>
      <c r="C78" s="177"/>
      <c r="D78" s="158">
        <v>0</v>
      </c>
      <c r="E78" s="177" t="s">
        <v>123</v>
      </c>
      <c r="F78" s="177"/>
      <c r="G78" s="158">
        <v>0</v>
      </c>
      <c r="H78" s="177" t="s">
        <v>153</v>
      </c>
      <c r="I78" s="177"/>
      <c r="J78" s="158">
        <v>0</v>
      </c>
      <c r="K78" s="177" t="s">
        <v>151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140</v>
      </c>
      <c r="C79" s="177"/>
      <c r="D79" s="158">
        <v>0</v>
      </c>
      <c r="E79" s="177" t="s">
        <v>126</v>
      </c>
      <c r="F79" s="177"/>
      <c r="G79" s="158">
        <v>0</v>
      </c>
      <c r="H79" s="177" t="s">
        <v>130</v>
      </c>
      <c r="I79" s="177"/>
      <c r="J79" s="161">
        <v>0</v>
      </c>
      <c r="K79" s="177" t="s">
        <v>134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105</v>
      </c>
      <c r="C80" s="177"/>
      <c r="D80" s="158">
        <v>0</v>
      </c>
      <c r="E80" s="177" t="s">
        <v>127</v>
      </c>
      <c r="F80" s="177"/>
      <c r="G80" s="158">
        <v>0</v>
      </c>
      <c r="H80" s="177" t="s">
        <v>131</v>
      </c>
      <c r="I80" s="177"/>
      <c r="J80" s="161">
        <v>0</v>
      </c>
      <c r="K80" s="177" t="s">
        <v>119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114</v>
      </c>
      <c r="C81" s="177"/>
      <c r="D81" s="158">
        <v>0</v>
      </c>
      <c r="E81" s="177" t="s">
        <v>124</v>
      </c>
      <c r="F81" s="177"/>
      <c r="G81" s="158">
        <v>0</v>
      </c>
      <c r="H81" s="177" t="s">
        <v>132</v>
      </c>
      <c r="I81" s="177"/>
      <c r="J81" s="158">
        <v>0</v>
      </c>
      <c r="K81" s="177" t="s">
        <v>178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115</v>
      </c>
      <c r="C82" s="185"/>
      <c r="D82" s="159">
        <v>0</v>
      </c>
      <c r="E82" s="185" t="s">
        <v>129</v>
      </c>
      <c r="F82" s="185"/>
      <c r="G82" s="159">
        <v>0</v>
      </c>
      <c r="H82" s="185" t="s">
        <v>133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202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 t="s">
        <v>194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2018-12-03T09:09:08Z</dcterms:modified>
  <cp:category/>
  <cp:version/>
  <cp:contentType/>
  <cp:contentStatus/>
</cp:coreProperties>
</file>