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<sst xmlns="http://schemas.openxmlformats.org/spreadsheetml/2006/main" count="233" uniqueCount="220">
  <si>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</si>
  <si>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</si>
  <si>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</si>
  <si>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</si>
  <si>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</si>
  <si>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</si>
  <si>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</si>
  <si>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</si>
  <si>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</si>
  <si>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</si>
  <si>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</si>
  <si>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</si>
  <si>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</si>
  <si>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</si>
  <si>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</si>
  <si>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</si>
  <si>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</si>
  <si>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</si>
  <si>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</si>
  <si>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</si>
  <si>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</si>
  <si>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</si>
  <si>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</si>
  <si>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</si>
  <si>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</si>
  <si>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</si>
  <si>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</si>
  <si>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</si>
  <si>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</si>
  <si>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</si>
  <si>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</si>
  <si>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</si>
  <si>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</si>
  <si>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</si>
  <si>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</si>
  <si>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</si>
  <si>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</si>
  <si>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</si>
  <si>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</si>
  <si>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</si>
  <si>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</si>
  <si>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</si>
  <si>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</si>
  <si>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</si>
  <si>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</si>
  <si>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</si>
  <si>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</si>
  <si>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</si>
  <si>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</si>
  <si>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</si>
  <si>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</si>
  <si>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</si>
  <si>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</si>
  <si>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</si>
  <si>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</si>
  <si>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</si>
  <si>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</si>
  <si>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</si>
  <si>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</si>
  <si>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</si>
  <si>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</si>
  <si>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</si>
  <si>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</si>
  <si>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</si>
  <si>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</si>
  <si>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</si>
  <si>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</si>
  <si>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</si>
  <si>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</si>
  <si>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</si>
  <si>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</si>
  <si>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</si>
  <si>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</si>
  <si>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</si>
  <si>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</si>
  <si>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</si>
  <si>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</si>
  <si>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</si>
  <si>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</si>
  <si>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</si>
  <si>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</si>
  <si>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</si>
  <si>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</si>
  <si>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</si>
  <si>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</si>
  <si>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</si>
  <si>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</si>
  <si>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</si>
  <si>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</si>
  <si>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</si>
  <si>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</si>
  <si>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</si>
  <si>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</si>
  <si>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</si>
  <si>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</si>
  <si>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</si>
  <si>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</si>
  <si>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</si>
  <si>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</si>
  <si>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</si>
  <si>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</si>
  <si>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</si>
  <si>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</si>
  <si>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</si>
  <si>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</si>
  <si>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</si>
  <si>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</si>
  <si>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</si>
  <si>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</si>
  <si>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</si>
  <si>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</si>
  <si>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</si>
  <si>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</si>
  <si>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</si>
  <si>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</si>
  <si>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</si>
  <si>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</si>
  <si>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</si>
  <si>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</si>
  <si>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</si>
  <si>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</si>
  <si>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</si>
  <si>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</si>
  <si>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</si>
  <si>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</si>
  <si>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</si>
  <si>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</si>
  <si>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</si>
  <si>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</si>
  <si>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</si>
  <si>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</si>
  <si>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</si>
  <si>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</si>
  <si>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</si>
  <si>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</si>
  <si>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</si>
  <si>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</si>
  <si>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</si>
  <si>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</si>
  <si>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</si>
  <si>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</si>
  <si>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</si>
  <si>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</si>
  <si>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</si>
  <si>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</si>
  <si>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</si>
  <si>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</si>
  <si>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</si>
  <si>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</si>
  <si>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</si>
  <si>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</si>
  <si>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</si>
  <si>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</si>
  <si>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</si>
  <si>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</si>
  <si>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</si>
  <si>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</si>
  <si>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</si>
  <si>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</si>
  <si>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</si>
  <si>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</si>
  <si>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</si>
  <si>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</si>
  <si>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</si>
  <si>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</si>
  <si>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</si>
  <si>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</si>
  <si>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</si>
  <si>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</si>
  <si>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</si>
  <si>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</si>
  <si>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</si>
  <si>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</si>
  <si>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</si>
  <si>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</si>
  <si>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</si>
  <si>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</si>
  <si>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</si>
  <si>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</si>
  <si>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</si>
  <si>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</si>
  <si>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</si>
  <si>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</si>
  <si>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</si>
  <si>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</si>
  <si>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</si>
  <si>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</si>
  <si>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</si>
  <si>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</si>
  <si>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</si>
  <si>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최정식</t>
  </si>
  <si>
    <t>/ / / / /</t>
  </si>
  <si>
    <t>월령 40% 이상으로 방풍막 연결</t>
  </si>
  <si>
    <t>DIR</t>
  </si>
  <si>
    <t>/ / / / /</t>
  </si>
  <si>
    <t>B</t>
  </si>
  <si>
    <t>V</t>
  </si>
  <si>
    <t>R</t>
  </si>
  <si>
    <t>I</t>
  </si>
  <si>
    <t>V</t>
  </si>
  <si>
    <t>ENG-SN</t>
  </si>
  <si>
    <t>ALL</t>
  </si>
  <si>
    <t>PT30-#2 게이지바 0으로 이동함</t>
  </si>
  <si>
    <t>NE</t>
  </si>
  <si>
    <t>/ / / / /</t>
  </si>
  <si>
    <t>/ / / / /</t>
  </si>
  <si>
    <t>달빛 영향으로 저녁 플랫 미촬영</t>
  </si>
  <si>
    <t>S</t>
  </si>
  <si>
    <t>E_007111-007112</t>
  </si>
  <si>
    <t>[02:38] E_007111-007112 K.ic Down, M.ic Dead로 인해 이미지 누락 및 손상 / 재촬영 007113</t>
  </si>
  <si>
    <t>E_007125-007126</t>
  </si>
  <si>
    <t>[03:10] E_007125-007126 K.ic Down으로 인해 이미지 누락 및 손상 / 재촬영 007127</t>
  </si>
  <si>
    <t>NE</t>
  </si>
  <si>
    <t>T_007194</t>
  </si>
  <si>
    <t>S_007200:N</t>
  </si>
  <si>
    <t>T_007210</t>
  </si>
  <si>
    <t>[00:50~02:07] 007098-007084 포커스 틸트 조정으로 인하여 SN관측 진행 못함</t>
  </si>
  <si>
    <t>Site Seeing / 0.59 / 0.56 / 0.62</t>
  </si>
  <si>
    <t>60s/22k 40s/22k 30s/24k</t>
  </si>
  <si>
    <t>50s/20k 30s/18k 20s/17k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</si>
</sst>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25">
      <selection activeCell="G60" sqref="G60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43425</v>
      </c>
      <c r="D3" s="232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180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189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0.08819444444444445</v>
      </c>
      <c r="D9" s="26">
        <v>1</v>
      </c>
      <c r="E9" s="26">
        <v>16.2</v>
      </c>
      <c r="F9" s="26">
        <v>38</v>
      </c>
      <c r="G9" s="27" t="s">
        <v>207</v>
      </c>
      <c r="H9" s="26">
        <v>7.7</v>
      </c>
      <c r="I9" s="28">
        <v>94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0.19444444444444445</v>
      </c>
      <c r="D10" s="26">
        <v>1.7</v>
      </c>
      <c r="E10" s="26">
        <v>16.1</v>
      </c>
      <c r="F10" s="26">
        <v>40</v>
      </c>
      <c r="G10" s="27" t="s">
        <v>212</v>
      </c>
      <c r="H10" s="26">
        <v>7.2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0.3541666666666667</v>
      </c>
      <c r="D11" s="33">
        <v>1</v>
      </c>
      <c r="E11" s="33">
        <v>16.7</v>
      </c>
      <c r="F11" s="33">
        <v>34</v>
      </c>
      <c r="G11" s="27" t="s">
        <v>203</v>
      </c>
      <c r="H11" s="33">
        <v>11.6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24.265972222222224</v>
      </c>
      <c r="D12" s="37">
        <f>AVERAGE(D9:D11)</f>
        <v>1.2333333333333334</v>
      </c>
      <c r="E12" s="37">
        <f>AVERAGE(E9:E11)</f>
        <v>16.333333333333332</v>
      </c>
      <c r="F12" s="38">
        <f>AVERAGE(F9:F11)</f>
        <v>37.333333333333336</v>
      </c>
      <c r="G12" s="11"/>
      <c r="H12" s="39">
        <f>AVERAGE(H9:H11)</f>
        <v>8.833333333333334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181</v>
      </c>
      <c r="E16" s="168" t="s">
        <v>200</v>
      </c>
      <c r="F16" s="167" t="s">
        <v>193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0.9763888888888889</v>
      </c>
      <c r="D17" s="25">
        <v>0.9777777777777777</v>
      </c>
      <c r="E17" s="25">
        <v>0.08819444444444445</v>
      </c>
      <c r="F17" s="25">
        <v>0.34027777777777773</v>
      </c>
      <c r="G17" s="25">
        <v>0.3548611111111111</v>
      </c>
      <c r="H17" s="25"/>
      <c r="I17" s="25"/>
      <c r="J17" s="25"/>
      <c r="K17" s="25"/>
      <c r="L17" s="25"/>
      <c r="M17" s="25"/>
      <c r="N17" s="25">
        <v>0.37916666666666665</v>
      </c>
    </row>
    <row r="18" spans="1:14" s="2" customFormat="1" ht="13.5" customHeight="1">
      <c r="A18" s="11"/>
      <c r="B18" s="64" t="s">
        <v>12</v>
      </c>
      <c r="C18" s="44">
        <v>7078</v>
      </c>
      <c r="D18" s="43">
        <v>7079</v>
      </c>
      <c r="E18" s="43">
        <v>7084</v>
      </c>
      <c r="F18" s="43">
        <v>7263</v>
      </c>
      <c r="G18" s="43">
        <v>7269</v>
      </c>
      <c r="H18" s="43"/>
      <c r="I18" s="43"/>
      <c r="J18" s="43"/>
      <c r="K18" s="43"/>
      <c r="L18" s="43"/>
      <c r="M18" s="43"/>
      <c r="N18" s="43">
        <v>7280</v>
      </c>
    </row>
    <row r="19" spans="1:14" s="2" customFormat="1" ht="13.5" customHeight="1" thickBot="1">
      <c r="A19" s="11"/>
      <c r="B19" s="65" t="s">
        <v>13</v>
      </c>
      <c r="C19" s="137"/>
      <c r="D19" s="44">
        <v>7083</v>
      </c>
      <c r="E19" s="44">
        <v>7262</v>
      </c>
      <c r="F19" s="44">
        <v>7268</v>
      </c>
      <c r="G19" s="44">
        <v>7279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5</v>
      </c>
      <c r="E20" s="45">
        <f>IF(ISNUMBER(E18),E19-E18+1,"")</f>
        <v>179</v>
      </c>
      <c r="F20" s="45">
        <f>IF(ISNUMBER(F18),F19-F18+1,"")</f>
        <v>6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162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162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195</v>
      </c>
      <c r="F23" s="189" t="s">
        <v>172</v>
      </c>
      <c r="G23" s="190"/>
      <c r="H23" s="193"/>
      <c r="I23" s="81">
        <v>7274</v>
      </c>
      <c r="J23" s="20">
        <v>7276</v>
      </c>
      <c r="K23" s="20" t="s">
        <v>198</v>
      </c>
      <c r="L23" s="189" t="s">
        <v>218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196</v>
      </c>
      <c r="F24" s="189" t="s">
        <v>191</v>
      </c>
      <c r="G24" s="190"/>
      <c r="H24" s="193"/>
      <c r="I24" s="82"/>
      <c r="J24" s="80"/>
      <c r="K24" s="80" t="s">
        <v>197</v>
      </c>
      <c r="L24" s="189" t="s">
        <v>205</v>
      </c>
      <c r="M24" s="190"/>
      <c r="N24" s="191"/>
    </row>
    <row r="25" spans="1:14" s="2" customFormat="1" ht="18.75" customHeight="1">
      <c r="A25" s="11" t="s">
        <v>103</v>
      </c>
      <c r="B25" s="215"/>
      <c r="C25" s="165"/>
      <c r="D25" s="165"/>
      <c r="E25" s="20" t="s">
        <v>197</v>
      </c>
      <c r="F25" s="189" t="s">
        <v>194</v>
      </c>
      <c r="G25" s="190"/>
      <c r="H25" s="193"/>
      <c r="I25" s="81">
        <v>7277</v>
      </c>
      <c r="J25" s="20">
        <v>7279</v>
      </c>
      <c r="K25" s="20" t="s">
        <v>199</v>
      </c>
      <c r="L25" s="189" t="s">
        <v>219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198</v>
      </c>
      <c r="F26" s="189" t="s">
        <v>172</v>
      </c>
      <c r="G26" s="190"/>
      <c r="H26" s="193"/>
      <c r="I26" s="81"/>
      <c r="J26" s="20"/>
      <c r="K26" s="20" t="s">
        <v>195</v>
      </c>
      <c r="L26" s="189" t="s">
        <v>204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0.2986111111111111</v>
      </c>
    </row>
    <row r="31" spans="1:14" s="2" customFormat="1" ht="13.5" customHeight="1">
      <c r="A31" s="11"/>
      <c r="B31" s="108" t="s">
        <v>40</v>
      </c>
      <c r="C31" s="116"/>
      <c r="D31" s="32">
        <v>0.2520833333333333</v>
      </c>
      <c r="E31" s="32"/>
      <c r="F31" s="32"/>
      <c r="G31" s="32"/>
      <c r="H31" s="32"/>
      <c r="I31" s="32"/>
      <c r="J31" s="32"/>
      <c r="K31" s="32"/>
      <c r="L31" s="117">
        <v>0.013888888888888888</v>
      </c>
      <c r="M31" s="120">
        <f>SUM(C31:L31)</f>
        <v>0.2659722222222222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170</v>
      </c>
      <c r="C35" s="195" t="s">
        <v>208</v>
      </c>
      <c r="D35" s="196"/>
      <c r="E35" s="195" t="s">
        <v>210</v>
      </c>
      <c r="F35" s="196"/>
      <c r="G35" s="195" t="s">
        <v>213</v>
      </c>
      <c r="H35" s="196"/>
      <c r="I35" s="195" t="s">
        <v>214</v>
      </c>
      <c r="J35" s="196"/>
      <c r="K35" s="195" t="s">
        <v>215</v>
      </c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169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216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-154.7</v>
      </c>
      <c r="D57" s="56">
        <v>-156.2</v>
      </c>
      <c r="E57" s="98" t="s">
        <v>63</v>
      </c>
      <c r="F57" s="56">
        <v>28.3</v>
      </c>
      <c r="G57" s="56">
        <v>29.2</v>
      </c>
      <c r="H57" s="99" t="s">
        <v>94</v>
      </c>
      <c r="I57" s="146">
        <v>3</v>
      </c>
      <c r="J57" s="57" t="s">
        <v>173</v>
      </c>
      <c r="K57" s="208" t="s">
        <v>182</v>
      </c>
      <c r="L57" s="209"/>
      <c r="M57" s="208" t="s">
        <v>185</v>
      </c>
      <c r="N57" s="210"/>
      <c r="O57" s="7"/>
    </row>
    <row r="58" spans="2:15" s="52" customFormat="1" ht="22.5" customHeight="1">
      <c r="B58" s="100" t="s">
        <v>64</v>
      </c>
      <c r="C58" s="56">
        <v>-114.7</v>
      </c>
      <c r="D58" s="56">
        <v>-121.8</v>
      </c>
      <c r="E58" s="99" t="s">
        <v>161</v>
      </c>
      <c r="F58" s="146">
        <v>15</v>
      </c>
      <c r="G58" s="146">
        <v>10</v>
      </c>
      <c r="H58" s="99" t="s">
        <v>176</v>
      </c>
      <c r="I58" s="146">
        <v>0</v>
      </c>
      <c r="J58" s="57" t="s">
        <v>174</v>
      </c>
      <c r="K58" s="208" t="s">
        <v>183</v>
      </c>
      <c r="L58" s="209"/>
      <c r="M58" s="208" t="s">
        <v>186</v>
      </c>
      <c r="N58" s="210"/>
      <c r="O58" s="7"/>
    </row>
    <row r="59" spans="2:15" s="52" customFormat="1" ht="22.5" customHeight="1">
      <c r="B59" s="100" t="s">
        <v>65</v>
      </c>
      <c r="C59" s="56">
        <v>-177.5</v>
      </c>
      <c r="D59" s="56">
        <v>-192.9</v>
      </c>
      <c r="E59" s="99" t="s">
        <v>157</v>
      </c>
      <c r="F59" s="58">
        <v>20</v>
      </c>
      <c r="G59" s="58">
        <v>15</v>
      </c>
      <c r="H59" s="99" t="s">
        <v>160</v>
      </c>
      <c r="I59" s="146">
        <v>0</v>
      </c>
      <c r="J59" s="59" t="s">
        <v>98</v>
      </c>
      <c r="K59" s="208" t="s">
        <v>184</v>
      </c>
      <c r="L59" s="209"/>
      <c r="M59" s="208" t="s">
        <v>187</v>
      </c>
      <c r="N59" s="210"/>
      <c r="O59" s="7"/>
    </row>
    <row r="60" spans="2:15" s="52" customFormat="1" ht="22.5" customHeight="1">
      <c r="B60" s="100" t="s">
        <v>66</v>
      </c>
      <c r="C60" s="56">
        <v>-83.1</v>
      </c>
      <c r="D60" s="56">
        <v>-91</v>
      </c>
      <c r="E60" s="99" t="s">
        <v>155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208" t="s">
        <v>184</v>
      </c>
      <c r="L60" s="209"/>
      <c r="M60" s="208" t="s">
        <v>188</v>
      </c>
      <c r="N60" s="210"/>
      <c r="O60" s="7"/>
    </row>
    <row r="61" spans="2:15" s="52" customFormat="1" ht="22.5" customHeight="1">
      <c r="B61" s="100" t="s">
        <v>68</v>
      </c>
      <c r="C61" s="56">
        <v>30.2</v>
      </c>
      <c r="D61" s="56">
        <v>28.3</v>
      </c>
      <c r="E61" s="99" t="s">
        <v>156</v>
      </c>
      <c r="F61" s="58">
        <v>0</v>
      </c>
      <c r="G61" s="58">
        <v>0</v>
      </c>
      <c r="H61" s="98" t="s">
        <v>69</v>
      </c>
      <c r="I61" s="148">
        <v>2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25.8</v>
      </c>
      <c r="D62" s="56">
        <v>24.1</v>
      </c>
      <c r="E62" s="99" t="s">
        <v>158</v>
      </c>
      <c r="F62" s="58">
        <v>270</v>
      </c>
      <c r="G62" s="58">
        <v>270</v>
      </c>
      <c r="H62" s="98" t="s">
        <v>72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23.3</v>
      </c>
      <c r="D63" s="56">
        <v>21.5</v>
      </c>
      <c r="E63" s="99" t="s">
        <v>177</v>
      </c>
      <c r="F63" s="60">
        <v>2.2</v>
      </c>
      <c r="G63" s="62">
        <v>2.2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22</v>
      </c>
      <c r="D64" s="56">
        <v>20.3</v>
      </c>
      <c r="E64" s="99" t="s">
        <v>178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118</v>
      </c>
      <c r="C65" s="61">
        <v>2.88E-05</v>
      </c>
      <c r="D65" s="61">
        <v>2.51E-05</v>
      </c>
      <c r="E65" s="98" t="s">
        <v>76</v>
      </c>
      <c r="F65" s="56">
        <v>17.5</v>
      </c>
      <c r="G65" s="62">
        <v>13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175</v>
      </c>
      <c r="F66" s="145">
        <v>32.3</v>
      </c>
      <c r="G66" s="144">
        <v>44.7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136</v>
      </c>
      <c r="C75" s="192"/>
      <c r="D75" s="157">
        <v>0</v>
      </c>
      <c r="E75" s="192" t="s">
        <v>120</v>
      </c>
      <c r="F75" s="192"/>
      <c r="G75" s="160">
        <v>0</v>
      </c>
      <c r="H75" s="192" t="s">
        <v>125</v>
      </c>
      <c r="I75" s="192"/>
      <c r="J75" s="157">
        <v>0</v>
      </c>
      <c r="K75" s="192" t="s">
        <v>150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137</v>
      </c>
      <c r="C76" s="177"/>
      <c r="D76" s="158">
        <v>0</v>
      </c>
      <c r="E76" s="177" t="s">
        <v>121</v>
      </c>
      <c r="F76" s="177"/>
      <c r="G76" s="158">
        <v>0</v>
      </c>
      <c r="H76" s="177" t="s">
        <v>128</v>
      </c>
      <c r="I76" s="177"/>
      <c r="J76" s="158">
        <v>0</v>
      </c>
      <c r="K76" s="177" t="s">
        <v>135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138</v>
      </c>
      <c r="C77" s="177"/>
      <c r="D77" s="158">
        <v>0</v>
      </c>
      <c r="E77" s="177" t="s">
        <v>122</v>
      </c>
      <c r="F77" s="177"/>
      <c r="G77" s="158">
        <v>0</v>
      </c>
      <c r="H77" s="177" t="s">
        <v>152</v>
      </c>
      <c r="I77" s="177"/>
      <c r="J77" s="161">
        <v>0</v>
      </c>
      <c r="K77" s="177" t="s">
        <v>154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139</v>
      </c>
      <c r="C78" s="177"/>
      <c r="D78" s="158">
        <v>0</v>
      </c>
      <c r="E78" s="177" t="s">
        <v>123</v>
      </c>
      <c r="F78" s="177"/>
      <c r="G78" s="158">
        <v>0</v>
      </c>
      <c r="H78" s="177" t="s">
        <v>153</v>
      </c>
      <c r="I78" s="177"/>
      <c r="J78" s="158">
        <v>0</v>
      </c>
      <c r="K78" s="177" t="s">
        <v>151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140</v>
      </c>
      <c r="C79" s="177"/>
      <c r="D79" s="158">
        <v>0</v>
      </c>
      <c r="E79" s="177" t="s">
        <v>126</v>
      </c>
      <c r="F79" s="177"/>
      <c r="G79" s="158">
        <v>0</v>
      </c>
      <c r="H79" s="177" t="s">
        <v>130</v>
      </c>
      <c r="I79" s="177"/>
      <c r="J79" s="161">
        <v>0</v>
      </c>
      <c r="K79" s="177" t="s">
        <v>134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105</v>
      </c>
      <c r="C80" s="177"/>
      <c r="D80" s="158">
        <v>0</v>
      </c>
      <c r="E80" s="177" t="s">
        <v>127</v>
      </c>
      <c r="F80" s="177"/>
      <c r="G80" s="158">
        <v>0</v>
      </c>
      <c r="H80" s="177" t="s">
        <v>131</v>
      </c>
      <c r="I80" s="177"/>
      <c r="J80" s="161">
        <v>0</v>
      </c>
      <c r="K80" s="177" t="s">
        <v>119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114</v>
      </c>
      <c r="C81" s="177"/>
      <c r="D81" s="158">
        <v>0</v>
      </c>
      <c r="E81" s="177" t="s">
        <v>124</v>
      </c>
      <c r="F81" s="177"/>
      <c r="G81" s="158">
        <v>0</v>
      </c>
      <c r="H81" s="177" t="s">
        <v>132</v>
      </c>
      <c r="I81" s="177"/>
      <c r="J81" s="158">
        <v>0</v>
      </c>
      <c r="K81" s="177" t="s">
        <v>179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115</v>
      </c>
      <c r="C82" s="185"/>
      <c r="D82" s="159">
        <v>0</v>
      </c>
      <c r="E82" s="185" t="s">
        <v>129</v>
      </c>
      <c r="F82" s="185"/>
      <c r="G82" s="159">
        <v>0</v>
      </c>
      <c r="H82" s="185" t="s">
        <v>133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202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2018-11-21T09:12:51Z</dcterms:modified>
  <cp:category/>
  <cp:version/>
  <cp:contentType/>
  <cp:contentStatus/>
</cp:coreProperties>
</file>