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<sst xmlns="http://schemas.openxmlformats.org/spreadsheetml/2006/main" count="242" uniqueCount="228">
  <si>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</si>
  <si>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</si>
  <si>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</si>
  <si>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</si>
  <si>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</si>
  <si>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</si>
  <si>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</si>
  <si>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</si>
  <si>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</si>
  <si>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</si>
  <si>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</si>
  <si>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</si>
  <si>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</si>
  <si>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</si>
  <si>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</si>
  <si>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</si>
  <si>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</si>
  <si>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</si>
  <si>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</si>
  <si>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</si>
  <si>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</si>
  <si>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</si>
  <si>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</si>
  <si>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</si>
  <si>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</si>
  <si>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</si>
  <si>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</si>
  <si>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</si>
  <si>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</si>
  <si>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</si>
  <si>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</si>
  <si>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</si>
  <si>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</si>
  <si>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</si>
  <si>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</si>
  <si>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</si>
  <si>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</si>
  <si>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</si>
  <si>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</si>
  <si>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</si>
  <si>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</si>
  <si>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</si>
  <si>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</si>
  <si>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</si>
  <si>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</si>
  <si>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</si>
  <si>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</si>
  <si>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</si>
  <si>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</si>
  <si>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</si>
  <si>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</si>
  <si>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</si>
  <si>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</si>
  <si>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</si>
  <si>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</si>
  <si>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</si>
  <si>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</si>
  <si>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</si>
  <si>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</si>
  <si>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</si>
  <si>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</si>
  <si>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</si>
  <si>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</si>
  <si>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</si>
  <si>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</si>
  <si>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</si>
  <si>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</si>
  <si>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</si>
  <si>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</si>
  <si>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</si>
  <si>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</si>
  <si>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</si>
  <si>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</si>
  <si>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</si>
  <si>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</si>
  <si>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</si>
  <si>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</si>
  <si>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</si>
  <si>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</si>
  <si>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</si>
  <si>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</si>
  <si>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</si>
  <si>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</si>
  <si>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</si>
  <si>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</si>
  <si>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</si>
  <si>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</si>
  <si>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</si>
  <si>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</si>
  <si>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</si>
  <si>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</si>
  <si>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</si>
  <si>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</si>
  <si>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</si>
  <si>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</si>
  <si>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</si>
  <si>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</si>
  <si>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</si>
  <si>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</si>
  <si>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</si>
  <si>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</si>
  <si>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</si>
  <si>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</si>
  <si>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</si>
  <si>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</si>
  <si>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</si>
  <si>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</si>
  <si>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</si>
  <si>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</si>
  <si>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</si>
  <si>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</si>
  <si>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</si>
  <si>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</si>
  <si>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</si>
  <si>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</si>
  <si>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</si>
  <si>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</si>
  <si>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</si>
  <si>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</si>
  <si>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</si>
  <si>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</si>
  <si>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</si>
  <si>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</si>
  <si>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</si>
  <si>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</si>
  <si>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</si>
  <si>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</si>
  <si>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</si>
  <si>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</si>
  <si>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</si>
  <si>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</si>
  <si>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</si>
  <si>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</si>
  <si>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</si>
  <si>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</si>
  <si>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</si>
  <si>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</si>
  <si>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</si>
  <si>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</si>
  <si>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</si>
  <si>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</si>
  <si>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</si>
  <si>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</si>
  <si>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</si>
  <si>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</si>
  <si>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</si>
  <si>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</si>
  <si>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</si>
  <si>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</si>
  <si>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</si>
  <si>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</si>
  <si>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</si>
  <si>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</si>
  <si>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</si>
  <si>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</si>
  <si>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</si>
  <si>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</si>
  <si>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</si>
  <si>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</si>
  <si>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</si>
  <si>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</si>
  <si>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</si>
  <si>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</si>
  <si>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</si>
  <si>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</si>
  <si>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</si>
  <si>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</si>
  <si>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</si>
  <si>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</si>
  <si>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</si>
  <si>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</si>
  <si>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</si>
  <si>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</si>
  <si>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</si>
  <si>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</si>
  <si>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</si>
  <si>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</si>
  <si>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</si>
  <si>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</si>
  <si>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</si>
  <si>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</si>
  <si>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</si>
  <si>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</si>
  <si>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</si>
  <si>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</si>
  <si>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</si>
  <si>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</si>
  <si>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</si>
  <si>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</si>
  <si>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</si>
  <si>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</si>
  <si>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</si>
  <si>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</si>
  <si>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</si>
  <si>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</si>
  <si>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</si>
  <si>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</si>
  <si>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최정식</t>
  </si>
  <si>
    <t>월령 40% 이상으로 방풍막 해제</t>
  </si>
  <si>
    <t>/ / / / /</t>
  </si>
  <si>
    <t>/ / / / /</t>
  </si>
  <si>
    <t>DIR</t>
  </si>
  <si>
    <t>DIR-SN</t>
  </si>
  <si>
    <t>NW</t>
  </si>
  <si>
    <t>S_005590:M</t>
  </si>
  <si>
    <t>ENE</t>
  </si>
  <si>
    <t>T_005602</t>
  </si>
  <si>
    <t>E_005623</t>
  </si>
  <si>
    <t>E_005623 AUX 컴퓨터 재시작하고 재촬영</t>
  </si>
  <si>
    <t>S_005629:M</t>
  </si>
  <si>
    <t>Xterm 인증 문제로 재설치</t>
  </si>
  <si>
    <t>NW</t>
  </si>
  <si>
    <t>E_005702-005703</t>
  </si>
  <si>
    <t>[04:07] E_005702-005703 N.ic Down으로 인해 이미지 누락 / 재촬영 005704</t>
  </si>
  <si>
    <t>T_005714</t>
  </si>
  <si>
    <t>S_005712:T</t>
  </si>
  <si>
    <t>S_005760:M</t>
  </si>
  <si>
    <t>S_005760:M으로 인하여 재촬영 -&gt; 005763 / 005762(filter R)에 이어서 005764(filter I)로 이어짐</t>
  </si>
  <si>
    <t>T_005776</t>
  </si>
  <si>
    <t>T_005776 재촬영 005777</t>
  </si>
  <si>
    <t>S_005779:T</t>
  </si>
  <si>
    <t>S_005779:T으로 인하여 재촬영 005786</t>
  </si>
  <si>
    <t>DIR</t>
  </si>
  <si>
    <t>Site Seeing / 2.43 / 2.03 / 1.52</t>
  </si>
  <si>
    <t>005787부터 GAIA18DDP 관측</t>
  </si>
  <si>
    <t>60s/22k 40s/21k 30s/22k</t>
  </si>
  <si>
    <t>30s/21k 20s/19k 20s/27k</t>
  </si>
  <si>
    <t>구름으로 인해 저녁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</si>
</sst>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43418</v>
      </c>
      <c r="D3" s="17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0.007638888888888889</v>
      </c>
      <c r="D9" s="26">
        <v>2.5</v>
      </c>
      <c r="E9" s="26">
        <v>8.8</v>
      </c>
      <c r="F9" s="26">
        <v>47</v>
      </c>
      <c r="G9" s="27" t="s">
        <v>205</v>
      </c>
      <c r="H9" s="26">
        <v>8.4</v>
      </c>
      <c r="I9" s="28">
        <v>35</v>
      </c>
      <c r="J9" s="29">
        <v>1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0.16666666666666666</v>
      </c>
      <c r="D10" s="26">
        <v>2.1</v>
      </c>
      <c r="E10" s="26">
        <v>9.3</v>
      </c>
      <c r="F10" s="26">
        <v>25</v>
      </c>
      <c r="G10" s="27" t="s">
        <v>211</v>
      </c>
      <c r="H10" s="26">
        <v>7.9</v>
      </c>
      <c r="I10" s="11"/>
      <c r="J10" s="30">
        <v>0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0.3611111111111111</v>
      </c>
      <c r="D11" s="33">
        <v>1.7</v>
      </c>
      <c r="E11" s="33">
        <v>10.8</v>
      </c>
      <c r="F11" s="33">
        <v>26</v>
      </c>
      <c r="G11" s="27" t="s">
        <v>203</v>
      </c>
      <c r="H11" s="33">
        <v>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24.353472222222223</v>
      </c>
      <c r="D12" s="37">
        <f>AVERAGE(D9:D11)</f>
        <v>2.1</v>
      </c>
      <c r="E12" s="37">
        <f>AVERAGE(E9:E11)</f>
        <v>9.633333333333335</v>
      </c>
      <c r="F12" s="38">
        <f>AVERAGE(F9:F11)</f>
        <v>32.666666666666664</v>
      </c>
      <c r="G12" s="11"/>
      <c r="H12" s="39">
        <f>AVERAGE(H9:H11)</f>
        <v>7.1000000000000005</v>
      </c>
      <c r="I12" s="11"/>
      <c r="J12" s="40">
        <f>AVERAGE(J9:J11)</f>
        <v>0.3333333333333333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188</v>
      </c>
      <c r="E16" s="168" t="s">
        <v>202</v>
      </c>
      <c r="F16" s="167" t="s">
        <v>201</v>
      </c>
      <c r="G16" s="167" t="s">
        <v>222</v>
      </c>
      <c r="H16" s="167" t="s">
        <v>188</v>
      </c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0.99375</v>
      </c>
      <c r="D17" s="25">
        <v>0.9993055555555556</v>
      </c>
      <c r="E17" s="25">
        <v>0.007638888888888889</v>
      </c>
      <c r="F17" s="25">
        <v>0.18888888888888888</v>
      </c>
      <c r="G17" s="25">
        <v>0.34722222222222227</v>
      </c>
      <c r="H17" s="25">
        <v>0.375</v>
      </c>
      <c r="I17" s="25"/>
      <c r="J17" s="25"/>
      <c r="K17" s="25"/>
      <c r="L17" s="25"/>
      <c r="M17" s="25"/>
      <c r="N17" s="25">
        <v>0.38680555555555557</v>
      </c>
    </row>
    <row r="18" spans="1:14" s="2" customFormat="1" ht="13.5" customHeight="1">
      <c r="A18" s="11"/>
      <c r="B18" s="64" t="s">
        <v>12</v>
      </c>
      <c r="C18" s="44">
        <v>5589</v>
      </c>
      <c r="D18" s="43">
        <v>5590</v>
      </c>
      <c r="E18" s="43">
        <v>5595</v>
      </c>
      <c r="F18" s="43">
        <v>5714</v>
      </c>
      <c r="G18" s="43">
        <v>5787</v>
      </c>
      <c r="H18" s="43">
        <v>5793</v>
      </c>
      <c r="I18" s="43"/>
      <c r="J18" s="43"/>
      <c r="K18" s="43"/>
      <c r="L18" s="43"/>
      <c r="M18" s="43"/>
      <c r="N18" s="43">
        <v>5804</v>
      </c>
    </row>
    <row r="19" spans="1:14" s="2" customFormat="1" ht="13.5" customHeight="1" thickBot="1">
      <c r="A19" s="11"/>
      <c r="B19" s="65" t="s">
        <v>13</v>
      </c>
      <c r="C19" s="137"/>
      <c r="D19" s="44">
        <v>5594</v>
      </c>
      <c r="E19" s="44">
        <v>5713</v>
      </c>
      <c r="F19" s="44">
        <v>5786</v>
      </c>
      <c r="G19" s="44">
        <v>5792</v>
      </c>
      <c r="H19" s="44">
        <v>5803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5</v>
      </c>
      <c r="E20" s="45">
        <f>IF(ISNUMBER(E18),E19-E18+1,"")</f>
        <v>119</v>
      </c>
      <c r="F20" s="45">
        <f>IF(ISNUMBER(F18),F19-F18+1,"")</f>
        <v>73</v>
      </c>
      <c r="G20" s="45">
        <f t="shared" si="0"/>
        <v>6</v>
      </c>
      <c r="H20" s="45">
        <f t="shared" si="0"/>
        <v>11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169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169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107</v>
      </c>
      <c r="F23" s="219" t="s">
        <v>179</v>
      </c>
      <c r="G23" s="220"/>
      <c r="H23" s="221"/>
      <c r="I23" s="81"/>
      <c r="J23" s="20"/>
      <c r="K23" s="20" t="s">
        <v>109</v>
      </c>
      <c r="L23" s="219" t="s">
        <v>200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108</v>
      </c>
      <c r="F24" s="219" t="s">
        <v>199</v>
      </c>
      <c r="G24" s="220"/>
      <c r="H24" s="221"/>
      <c r="I24" s="82">
        <v>5793</v>
      </c>
      <c r="J24" s="80">
        <v>5795</v>
      </c>
      <c r="K24" s="80" t="s">
        <v>110</v>
      </c>
      <c r="L24" s="219" t="s">
        <v>225</v>
      </c>
      <c r="M24" s="220"/>
      <c r="N24" s="222"/>
    </row>
    <row r="25" spans="1:14" s="2" customFormat="1" ht="18.75" customHeight="1">
      <c r="A25" s="11" t="s">
        <v>106</v>
      </c>
      <c r="B25" s="187"/>
      <c r="C25" s="165"/>
      <c r="D25" s="165"/>
      <c r="E25" s="20" t="s">
        <v>105</v>
      </c>
      <c r="F25" s="219" t="s">
        <v>200</v>
      </c>
      <c r="G25" s="220"/>
      <c r="H25" s="221"/>
      <c r="I25" s="81"/>
      <c r="J25" s="20"/>
      <c r="K25" s="20" t="s">
        <v>108</v>
      </c>
      <c r="L25" s="219" t="s">
        <v>200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103</v>
      </c>
      <c r="F26" s="219" t="s">
        <v>179</v>
      </c>
      <c r="G26" s="220"/>
      <c r="H26" s="221"/>
      <c r="I26" s="81">
        <v>5796</v>
      </c>
      <c r="J26" s="20">
        <v>5798</v>
      </c>
      <c r="K26" s="20" t="s">
        <v>104</v>
      </c>
      <c r="L26" s="219" t="s">
        <v>226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0.3076388888888889</v>
      </c>
      <c r="M30" s="119">
        <f>SUM(C30:L30)</f>
        <v>0.3076388888888889</v>
      </c>
      <c r="N30" s="128"/>
    </row>
    <row r="31" spans="1:14" s="2" customFormat="1" ht="13.5" customHeight="1">
      <c r="A31" s="11"/>
      <c r="B31" s="108" t="s">
        <v>40</v>
      </c>
      <c r="C31" s="116"/>
      <c r="D31" s="32">
        <v>0.18125</v>
      </c>
      <c r="E31" s="32"/>
      <c r="F31" s="32"/>
      <c r="G31" s="32"/>
      <c r="H31" s="32"/>
      <c r="I31" s="32"/>
      <c r="J31" s="32"/>
      <c r="K31" s="32"/>
      <c r="L31" s="117">
        <v>0.17222222222222225</v>
      </c>
      <c r="M31" s="120">
        <f>SUM(C31:L31)</f>
        <v>0.35347222222222224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177</v>
      </c>
      <c r="C35" s="200" t="s">
        <v>204</v>
      </c>
      <c r="D35" s="201"/>
      <c r="E35" s="200" t="s">
        <v>206</v>
      </c>
      <c r="F35" s="201"/>
      <c r="G35" s="200" t="s">
        <v>207</v>
      </c>
      <c r="H35" s="201"/>
      <c r="I35" s="200" t="s">
        <v>209</v>
      </c>
      <c r="J35" s="201"/>
      <c r="K35" s="200" t="s">
        <v>212</v>
      </c>
      <c r="L35" s="201"/>
      <c r="M35" s="200" t="s">
        <v>214</v>
      </c>
      <c r="N35" s="201"/>
    </row>
    <row r="36" spans="1:14" s="2" customFormat="1" ht="19.5" customHeight="1">
      <c r="A36" s="11"/>
      <c r="B36" s="198"/>
      <c r="C36" s="200" t="s">
        <v>215</v>
      </c>
      <c r="D36" s="201"/>
      <c r="E36" s="200" t="s">
        <v>216</v>
      </c>
      <c r="F36" s="201"/>
      <c r="G36" s="200" t="s">
        <v>218</v>
      </c>
      <c r="H36" s="201"/>
      <c r="I36" s="200" t="s">
        <v>220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223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227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213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217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221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224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-156.6</v>
      </c>
      <c r="D57" s="56">
        <v>-157.9</v>
      </c>
      <c r="E57" s="98" t="s">
        <v>63</v>
      </c>
      <c r="F57" s="56">
        <v>28.4</v>
      </c>
      <c r="G57" s="56">
        <v>28.4</v>
      </c>
      <c r="H57" s="99" t="s">
        <v>94</v>
      </c>
      <c r="I57" s="146">
        <v>1</v>
      </c>
      <c r="J57" s="57" t="s">
        <v>180</v>
      </c>
      <c r="K57" s="180" t="s">
        <v>189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64</v>
      </c>
      <c r="C58" s="56">
        <v>-116.8</v>
      </c>
      <c r="D58" s="56">
        <v>-121.3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1</v>
      </c>
      <c r="J58" s="57" t="s">
        <v>181</v>
      </c>
      <c r="K58" s="180" t="s">
        <v>190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65</v>
      </c>
      <c r="C59" s="56">
        <v>-185.5</v>
      </c>
      <c r="D59" s="56">
        <v>-193.3</v>
      </c>
      <c r="E59" s="99" t="s">
        <v>164</v>
      </c>
      <c r="F59" s="58">
        <v>15</v>
      </c>
      <c r="G59" s="58">
        <v>15</v>
      </c>
      <c r="H59" s="99" t="s">
        <v>167</v>
      </c>
      <c r="I59" s="146">
        <v>0</v>
      </c>
      <c r="J59" s="59" t="s">
        <v>98</v>
      </c>
      <c r="K59" s="180" t="s">
        <v>191</v>
      </c>
      <c r="L59" s="185"/>
      <c r="M59" s="180" t="s">
        <v>194</v>
      </c>
      <c r="N59" s="181"/>
      <c r="O59" s="7"/>
    </row>
    <row r="60" spans="2:15" s="52" customFormat="1" ht="22.5" customHeight="1">
      <c r="B60" s="100" t="s">
        <v>66</v>
      </c>
      <c r="C60" s="56">
        <v>-89.2</v>
      </c>
      <c r="D60" s="56">
        <v>-94.4</v>
      </c>
      <c r="E60" s="99" t="s">
        <v>162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180" t="s">
        <v>191</v>
      </c>
      <c r="L60" s="185"/>
      <c r="M60" s="180" t="s">
        <v>195</v>
      </c>
      <c r="N60" s="181"/>
      <c r="O60" s="7"/>
    </row>
    <row r="61" spans="2:15" s="52" customFormat="1" ht="22.5" customHeight="1">
      <c r="B61" s="100" t="s">
        <v>68</v>
      </c>
      <c r="C61" s="56">
        <v>23.2</v>
      </c>
      <c r="D61" s="56">
        <v>24.1</v>
      </c>
      <c r="E61" s="99" t="s">
        <v>163</v>
      </c>
      <c r="F61" s="58">
        <v>10</v>
      </c>
      <c r="G61" s="58">
        <v>10</v>
      </c>
      <c r="H61" s="98" t="s">
        <v>69</v>
      </c>
      <c r="I61" s="148">
        <v>1</v>
      </c>
      <c r="J61" s="207" t="s">
        <v>70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71</v>
      </c>
      <c r="C62" s="56">
        <v>18.8</v>
      </c>
      <c r="D62" s="56">
        <v>20</v>
      </c>
      <c r="E62" s="99" t="s">
        <v>165</v>
      </c>
      <c r="F62" s="58">
        <v>270</v>
      </c>
      <c r="G62" s="58">
        <v>270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16</v>
      </c>
      <c r="D63" s="56">
        <v>17.4</v>
      </c>
      <c r="E63" s="99" t="s">
        <v>184</v>
      </c>
      <c r="F63" s="60">
        <v>2.4</v>
      </c>
      <c r="G63" s="62">
        <v>2.4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14.8</v>
      </c>
      <c r="D64" s="56">
        <v>16.2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125</v>
      </c>
      <c r="C65" s="61">
        <v>2.35E-05</v>
      </c>
      <c r="D65" s="61">
        <v>2.4E-05</v>
      </c>
      <c r="E65" s="98" t="s">
        <v>76</v>
      </c>
      <c r="F65" s="56">
        <v>11.98</v>
      </c>
      <c r="G65" s="62">
        <v>8.3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37.9</v>
      </c>
      <c r="G66" s="144">
        <v>23.8</v>
      </c>
      <c r="H66" s="104" t="s">
        <v>97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143</v>
      </c>
      <c r="C75" s="206"/>
      <c r="D75" s="157">
        <v>0</v>
      </c>
      <c r="E75" s="206" t="s">
        <v>127</v>
      </c>
      <c r="F75" s="206"/>
      <c r="G75" s="160">
        <v>0</v>
      </c>
      <c r="H75" s="206" t="s">
        <v>132</v>
      </c>
      <c r="I75" s="206"/>
      <c r="J75" s="157">
        <v>0</v>
      </c>
      <c r="K75" s="206" t="s">
        <v>157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144</v>
      </c>
      <c r="C76" s="205"/>
      <c r="D76" s="158">
        <v>0</v>
      </c>
      <c r="E76" s="205" t="s">
        <v>128</v>
      </c>
      <c r="F76" s="205"/>
      <c r="G76" s="158">
        <v>0</v>
      </c>
      <c r="H76" s="205" t="s">
        <v>135</v>
      </c>
      <c r="I76" s="205"/>
      <c r="J76" s="158">
        <v>0</v>
      </c>
      <c r="K76" s="205" t="s">
        <v>142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145</v>
      </c>
      <c r="C77" s="205"/>
      <c r="D77" s="158">
        <v>0</v>
      </c>
      <c r="E77" s="205" t="s">
        <v>129</v>
      </c>
      <c r="F77" s="205"/>
      <c r="G77" s="158">
        <v>0</v>
      </c>
      <c r="H77" s="205" t="s">
        <v>159</v>
      </c>
      <c r="I77" s="205"/>
      <c r="J77" s="161">
        <v>0</v>
      </c>
      <c r="K77" s="205" t="s">
        <v>161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146</v>
      </c>
      <c r="C78" s="205"/>
      <c r="D78" s="158">
        <v>0</v>
      </c>
      <c r="E78" s="205" t="s">
        <v>130</v>
      </c>
      <c r="F78" s="205"/>
      <c r="G78" s="158">
        <v>0</v>
      </c>
      <c r="H78" s="205" t="s">
        <v>160</v>
      </c>
      <c r="I78" s="205"/>
      <c r="J78" s="158">
        <v>0</v>
      </c>
      <c r="K78" s="205" t="s">
        <v>158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147</v>
      </c>
      <c r="C79" s="205"/>
      <c r="D79" s="158">
        <v>0</v>
      </c>
      <c r="E79" s="205" t="s">
        <v>133</v>
      </c>
      <c r="F79" s="205"/>
      <c r="G79" s="158">
        <v>0</v>
      </c>
      <c r="H79" s="205" t="s">
        <v>137</v>
      </c>
      <c r="I79" s="205"/>
      <c r="J79" s="161">
        <v>0</v>
      </c>
      <c r="K79" s="205" t="s">
        <v>141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112</v>
      </c>
      <c r="C80" s="205"/>
      <c r="D80" s="158">
        <v>0</v>
      </c>
      <c r="E80" s="205" t="s">
        <v>134</v>
      </c>
      <c r="F80" s="205"/>
      <c r="G80" s="158">
        <v>0</v>
      </c>
      <c r="H80" s="205" t="s">
        <v>138</v>
      </c>
      <c r="I80" s="205"/>
      <c r="J80" s="161">
        <v>0</v>
      </c>
      <c r="K80" s="205" t="s">
        <v>126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121</v>
      </c>
      <c r="C81" s="205"/>
      <c r="D81" s="158">
        <v>0</v>
      </c>
      <c r="E81" s="205" t="s">
        <v>131</v>
      </c>
      <c r="F81" s="205"/>
      <c r="G81" s="158">
        <v>0</v>
      </c>
      <c r="H81" s="205" t="s">
        <v>139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122</v>
      </c>
      <c r="C82" s="176"/>
      <c r="D82" s="159">
        <v>0</v>
      </c>
      <c r="E82" s="176" t="s">
        <v>136</v>
      </c>
      <c r="F82" s="176"/>
      <c r="G82" s="159">
        <v>0</v>
      </c>
      <c r="H82" s="176" t="s">
        <v>140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198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210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2018-11-14T09:22:29Z</dcterms:modified>
  <cp:category/>
  <cp:version/>
  <cp:contentType/>
  <cp:contentStatus/>
</cp:coreProperties>
</file>