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<sst xmlns="http://schemas.openxmlformats.org/spreadsheetml/2006/main" count="229" uniqueCount="213">
  <si>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</si>
  <si>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</si>
  <si>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</si>
  <si>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</si>
  <si>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</si>
  <si>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</si>
  <si>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</si>
  <si>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</si>
  <si>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</si>
  <si>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</si>
  <si>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</si>
  <si>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</si>
  <si>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</si>
  <si>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</si>
  <si>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</si>
  <si>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</si>
  <si>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</si>
  <si>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</si>
  <si>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</si>
  <si>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</si>
  <si>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</si>
  <si>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</si>
  <si>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</si>
  <si>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</si>
  <si>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</si>
  <si>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</si>
  <si>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</si>
  <si>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</si>
  <si>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</si>
  <si>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</si>
  <si>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</si>
  <si>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</si>
  <si>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</si>
  <si>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</si>
  <si>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</si>
  <si>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</si>
  <si>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</si>
  <si>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</si>
  <si>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</si>
  <si>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</si>
  <si>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</si>
  <si>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</si>
  <si>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</si>
  <si>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</si>
  <si>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</si>
  <si>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</si>
  <si>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</si>
  <si>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</si>
  <si>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</si>
  <si>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</si>
  <si>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</si>
  <si>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</si>
  <si>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</si>
  <si>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</si>
  <si>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</si>
  <si>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</si>
  <si>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</si>
  <si>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</si>
  <si>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</si>
  <si>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</si>
  <si>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</si>
  <si>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</si>
  <si>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</si>
  <si>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</si>
  <si>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</si>
  <si>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</si>
  <si>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</si>
  <si>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</si>
  <si>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</si>
  <si>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</si>
  <si>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</si>
  <si>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</si>
  <si>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</si>
  <si>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</si>
  <si>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</si>
  <si>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</si>
  <si>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</si>
  <si>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</si>
  <si>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</si>
  <si>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</si>
  <si>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</si>
  <si>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</si>
  <si>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</si>
  <si>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</si>
  <si>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</si>
  <si>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</si>
  <si>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</si>
  <si>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</si>
  <si>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</si>
  <si>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</si>
  <si>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</si>
  <si>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</si>
  <si>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</si>
  <si>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</si>
  <si>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</si>
  <si>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</si>
  <si>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</si>
  <si>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</si>
  <si>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</si>
  <si>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</si>
  <si>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</si>
  <si>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</si>
  <si>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</si>
  <si>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</si>
  <si>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</si>
  <si>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</si>
  <si>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</si>
  <si>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</si>
  <si>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</si>
  <si>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</si>
  <si>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</si>
  <si>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</si>
  <si>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</si>
  <si>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</si>
  <si>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</si>
  <si>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</si>
  <si>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</si>
  <si>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</si>
  <si>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</si>
  <si>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</si>
  <si>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</si>
  <si>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</si>
  <si>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</si>
  <si>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</si>
  <si>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</si>
  <si>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</si>
  <si>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</si>
  <si>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</si>
  <si>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</si>
  <si>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</si>
  <si>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</si>
  <si>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</si>
  <si>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</si>
  <si>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</si>
  <si>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</si>
  <si>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</si>
  <si>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</si>
  <si>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</si>
  <si>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</si>
  <si>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</si>
  <si>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</si>
  <si>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</si>
  <si>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</si>
  <si>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</si>
  <si>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</si>
  <si>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</si>
  <si>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</si>
  <si>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</si>
  <si>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</si>
  <si>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</si>
  <si>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</si>
  <si>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</si>
  <si>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</si>
  <si>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</si>
  <si>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</si>
  <si>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</si>
  <si>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</si>
  <si>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</si>
  <si>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</si>
  <si>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</si>
  <si>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</si>
  <si>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</si>
  <si>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</si>
  <si>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</si>
  <si>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</si>
  <si>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</si>
  <si>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</si>
  <si>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</si>
  <si>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</si>
  <si>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</si>
  <si>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</si>
  <si>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</si>
  <si>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</si>
  <si>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</si>
  <si>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</si>
  <si>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</si>
  <si>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</si>
  <si>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</si>
  <si>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</si>
  <si>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</si>
  <si>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</si>
  <si>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</si>
  <si>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</si>
  <si>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</si>
  <si>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</si>
  <si>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</si>
  <si>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</si>
  <si>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</si>
  <si>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</si>
  <si>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</si>
  <si>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</si>
  <si>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</si>
  <si>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</si>
  <si>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</si>
  <si>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</si>
  <si>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</si>
  <si>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</si>
  <si>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</si>
  <si>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V</t>
  </si>
  <si>
    <t>권민경</t>
  </si>
  <si>
    <t>/ / / / /</t>
  </si>
  <si>
    <t>월령 40% 미만으로 방풍막 연결 해제</t>
  </si>
  <si>
    <t>BLG Last target 462</t>
  </si>
  <si>
    <t>/ / / / /</t>
  </si>
  <si>
    <t>/ / / / /</t>
  </si>
  <si>
    <t>/ / / / /</t>
  </si>
  <si>
    <t>-</t>
  </si>
  <si>
    <t>구름으로 인해 저녁 및 새벽 플랫 미촬영</t>
  </si>
  <si>
    <t>Site Seeing / 0.00 / 0.00 / 0.00</t>
  </si>
  <si>
    <t>[00:17] 구름으로 인해 관측 중단 및 대기 / [08:53] 관측 종료</t>
  </si>
  <si>
    <t>N</t>
  </si>
  <si>
    <t>-</t>
  </si>
  <si>
    <t>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</si>
</sst>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4" xfId="0" applyFont="1" applyFill="1" applyBorder="1" applyAlignment="1">
      <alignment horizontal="center" vertical="center" wrapText="1"/>
    </xf>
    <xf numFmtId="0" fontId="97" fillId="0" borderId="85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49" fontId="103" fillId="34" borderId="86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0" fontId="26" fillId="41" borderId="87" xfId="33" applyNumberFormat="1" applyFont="1" applyFill="1" applyBorder="1" applyAlignment="1">
      <alignment horizontal="left" vertical="center"/>
      <protection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20" fontId="88" fillId="0" borderId="92" xfId="0" applyNumberFormat="1" applyFont="1" applyBorder="1" applyAlignment="1">
      <alignment horizontal="center" vertical="center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6" xfId="0" applyFont="1" applyFill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43384</v>
      </c>
      <c r="D3" s="23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0.011805555555555555</v>
      </c>
      <c r="D9" s="26" t="s">
        <v>211</v>
      </c>
      <c r="E9" s="26">
        <v>9.8</v>
      </c>
      <c r="F9" s="26">
        <v>34</v>
      </c>
      <c r="G9" s="27" t="s">
        <v>210</v>
      </c>
      <c r="H9" s="26">
        <v>12.1</v>
      </c>
      <c r="I9" s="28">
        <v>4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0.16666666666666666</v>
      </c>
      <c r="D10" s="26" t="s">
        <v>206</v>
      </c>
      <c r="E10" s="26">
        <v>8.8</v>
      </c>
      <c r="F10" s="26">
        <v>34</v>
      </c>
      <c r="G10" s="27" t="s">
        <v>210</v>
      </c>
      <c r="H10" s="26">
        <v>14.7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0.37013888888888885</v>
      </c>
      <c r="D11" s="33" t="s">
        <v>206</v>
      </c>
      <c r="E11" s="33">
        <v>6.7</v>
      </c>
      <c r="F11" s="33">
        <v>37</v>
      </c>
      <c r="G11" s="27" t="s">
        <v>212</v>
      </c>
      <c r="H11" s="33">
        <v>8.2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24.358333333333334</v>
      </c>
      <c r="D12" s="37" t="e">
        <f>AVERAGE(D9:D11)</f>
        <v>#DIV/0!</v>
      </c>
      <c r="E12" s="37">
        <f>AVERAGE(E9:E11)</f>
        <v>8.433333333333334</v>
      </c>
      <c r="F12" s="38">
        <f>AVERAGE(F9:F11)</f>
        <v>35</v>
      </c>
      <c r="G12" s="11"/>
      <c r="H12" s="39">
        <f>AVERAGE(H9:H11)</f>
        <v>11.666666666666666</v>
      </c>
      <c r="I12" s="11"/>
      <c r="J12" s="40">
        <f>AVERAGE(J9:J11)</f>
        <v>8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196</v>
      </c>
      <c r="F16" s="167"/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0.9513888888888888</v>
      </c>
      <c r="D17" s="25">
        <v>0.9520833333333334</v>
      </c>
      <c r="E17" s="25">
        <v>0.9840277777777778</v>
      </c>
      <c r="F17" s="25"/>
      <c r="G17" s="25"/>
      <c r="H17" s="25"/>
      <c r="I17" s="25"/>
      <c r="J17" s="25"/>
      <c r="K17" s="25"/>
      <c r="L17" s="25"/>
      <c r="M17" s="25"/>
      <c r="N17" s="25">
        <v>0.2465277777777778</v>
      </c>
    </row>
    <row r="18" spans="1:14" s="2" customFormat="1" ht="13.5" customHeight="1">
      <c r="A18" s="11"/>
      <c r="B18" s="64" t="s">
        <v>12</v>
      </c>
      <c r="C18" s="44">
        <v>64862</v>
      </c>
      <c r="D18" s="43">
        <v>64863</v>
      </c>
      <c r="E18" s="43">
        <v>64868</v>
      </c>
      <c r="F18" s="43"/>
      <c r="G18" s="43"/>
      <c r="H18" s="43"/>
      <c r="I18" s="43"/>
      <c r="J18" s="43"/>
      <c r="K18" s="43"/>
      <c r="L18" s="43"/>
      <c r="M18" s="43"/>
      <c r="N18" s="43">
        <v>64873</v>
      </c>
    </row>
    <row r="19" spans="1:14" s="2" customFormat="1" ht="13.5" customHeight="1" thickBot="1">
      <c r="A19" s="11"/>
      <c r="B19" s="65" t="s">
        <v>13</v>
      </c>
      <c r="C19" s="137"/>
      <c r="D19" s="44">
        <v>64867</v>
      </c>
      <c r="E19" s="44">
        <v>64872</v>
      </c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</v>
      </c>
      <c r="F20" s="45">
        <f>IF(ISNUMBER(F18),F19-F18+1,"")</f>
      </c>
      <c r="G20" s="45">
        <f>IF(ISNUMBER(G18),G19-G18+1,"")</f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100</v>
      </c>
      <c r="C22" s="76" t="s">
        <v>101</v>
      </c>
      <c r="D22" s="77" t="s">
        <v>102</v>
      </c>
      <c r="E22" s="78" t="s">
        <v>103</v>
      </c>
      <c r="F22" s="201" t="s">
        <v>170</v>
      </c>
      <c r="G22" s="202"/>
      <c r="H22" s="203"/>
      <c r="I22" s="83" t="s">
        <v>101</v>
      </c>
      <c r="J22" s="77" t="s">
        <v>102</v>
      </c>
      <c r="K22" s="77" t="s">
        <v>103</v>
      </c>
      <c r="L22" s="201" t="s">
        <v>170</v>
      </c>
      <c r="M22" s="202"/>
      <c r="N22" s="203"/>
    </row>
    <row r="23" spans="1:14" s="2" customFormat="1" ht="18.75" customHeight="1">
      <c r="A23" s="11"/>
      <c r="B23" s="217"/>
      <c r="C23" s="164"/>
      <c r="D23" s="164"/>
      <c r="E23" s="20" t="s">
        <v>108</v>
      </c>
      <c r="F23" s="191" t="s">
        <v>180</v>
      </c>
      <c r="G23" s="192"/>
      <c r="H23" s="194"/>
      <c r="I23" s="81"/>
      <c r="J23" s="20"/>
      <c r="K23" s="20" t="s">
        <v>110</v>
      </c>
      <c r="L23" s="191" t="s">
        <v>180</v>
      </c>
      <c r="M23" s="192"/>
      <c r="N23" s="193"/>
    </row>
    <row r="24" spans="1:14" s="2" customFormat="1" ht="18.75" customHeight="1">
      <c r="A24" s="11"/>
      <c r="B24" s="217"/>
      <c r="C24" s="165"/>
      <c r="D24" s="165"/>
      <c r="E24" s="79" t="s">
        <v>109</v>
      </c>
      <c r="F24" s="191" t="s">
        <v>180</v>
      </c>
      <c r="G24" s="192"/>
      <c r="H24" s="194"/>
      <c r="I24" s="82"/>
      <c r="J24" s="80"/>
      <c r="K24" s="80" t="s">
        <v>111</v>
      </c>
      <c r="L24" s="191" t="s">
        <v>203</v>
      </c>
      <c r="M24" s="192"/>
      <c r="N24" s="193"/>
    </row>
    <row r="25" spans="1:14" s="2" customFormat="1" ht="18.75" customHeight="1">
      <c r="A25" s="11" t="s">
        <v>107</v>
      </c>
      <c r="B25" s="217"/>
      <c r="C25" s="164"/>
      <c r="D25" s="164"/>
      <c r="E25" s="20" t="s">
        <v>106</v>
      </c>
      <c r="F25" s="191" t="s">
        <v>205</v>
      </c>
      <c r="G25" s="192"/>
      <c r="H25" s="194"/>
      <c r="I25" s="81"/>
      <c r="J25" s="20"/>
      <c r="K25" s="20" t="s">
        <v>198</v>
      </c>
      <c r="L25" s="191" t="s">
        <v>180</v>
      </c>
      <c r="M25" s="192"/>
      <c r="N25" s="193"/>
    </row>
    <row r="26" spans="1:14" s="2" customFormat="1" ht="18.75" customHeight="1">
      <c r="A26" s="11"/>
      <c r="B26" s="218"/>
      <c r="C26" s="164"/>
      <c r="D26" s="164"/>
      <c r="E26" s="168" t="s">
        <v>104</v>
      </c>
      <c r="F26" s="191" t="s">
        <v>200</v>
      </c>
      <c r="G26" s="192"/>
      <c r="H26" s="194"/>
      <c r="I26" s="81"/>
      <c r="J26" s="20"/>
      <c r="K26" s="20" t="s">
        <v>105</v>
      </c>
      <c r="L26" s="191" t="s">
        <v>204</v>
      </c>
      <c r="M26" s="192"/>
      <c r="N26" s="19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0.08055555555555556</v>
      </c>
      <c r="D30" s="126"/>
      <c r="E30" s="126">
        <v>0.2777777777777778</v>
      </c>
      <c r="F30" s="126"/>
      <c r="G30" s="126"/>
      <c r="H30" s="126"/>
      <c r="I30" s="126"/>
      <c r="J30" s="126"/>
      <c r="K30" s="126"/>
      <c r="L30" s="127"/>
      <c r="M30" s="119">
        <f>SUM(C30:L30)</f>
        <v>0.35833333333333334</v>
      </c>
      <c r="N30" s="128"/>
    </row>
    <row r="31" spans="1:14" s="2" customFormat="1" ht="13.5" customHeight="1">
      <c r="A31" s="11"/>
      <c r="B31" s="108" t="s">
        <v>41</v>
      </c>
      <c r="C31" s="116">
        <v>0.08055555555555556</v>
      </c>
      <c r="D31" s="32"/>
      <c r="E31" s="32">
        <v>0.2777777777777778</v>
      </c>
      <c r="F31" s="32"/>
      <c r="G31" s="32"/>
      <c r="H31" s="32"/>
      <c r="I31" s="32"/>
      <c r="J31" s="32"/>
      <c r="K31" s="32"/>
      <c r="L31" s="117"/>
      <c r="M31" s="120">
        <f>SUM(C31:L31)</f>
        <v>0.35833333333333334</v>
      </c>
      <c r="N31" s="124"/>
    </row>
    <row r="32" spans="1:15" s="2" customFormat="1" ht="13.5" customHeight="1">
      <c r="A32" s="11"/>
      <c r="B32" s="109" t="s">
        <v>42</v>
      </c>
      <c r="C32" s="132">
        <v>0.08055555555555556</v>
      </c>
      <c r="D32" s="133"/>
      <c r="E32" s="133">
        <v>0.2777777777777778</v>
      </c>
      <c r="F32" s="133"/>
      <c r="G32" s="133"/>
      <c r="H32" s="133"/>
      <c r="I32" s="133"/>
      <c r="J32" s="133"/>
      <c r="K32" s="133"/>
      <c r="L32" s="134"/>
      <c r="M32" s="135">
        <f>SUM(C32:L32)</f>
        <v>0.35833333333333334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7" t="s">
        <v>178</v>
      </c>
      <c r="C35" s="196"/>
      <c r="D35" s="197"/>
      <c r="E35" s="196"/>
      <c r="F35" s="197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228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8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8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8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8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9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98" t="s">
        <v>208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</row>
    <row r="45" spans="1:14" s="2" customFormat="1" ht="12" customHeight="1">
      <c r="A45" s="11"/>
      <c r="B45" s="173" t="s">
        <v>207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</row>
    <row r="46" spans="1:14" s="2" customFormat="1" ht="12" customHeight="1">
      <c r="A46" s="11" t="s">
        <v>197</v>
      </c>
      <c r="B46" s="173" t="s">
        <v>209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5"/>
    </row>
    <row r="47" spans="1:14" s="2" customFormat="1" ht="12" customHeight="1">
      <c r="A47" s="11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5"/>
    </row>
    <row r="48" spans="1:14" s="2" customFormat="1" ht="12" customHeight="1">
      <c r="A48" s="11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5"/>
    </row>
    <row r="49" spans="1:14" s="2" customFormat="1" ht="12" customHeight="1">
      <c r="A49" s="11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5"/>
    </row>
    <row r="50" spans="1:14" s="2" customFormat="1" ht="12" customHeight="1">
      <c r="A50" s="11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5"/>
    </row>
    <row r="53" spans="1:14" s="2" customFormat="1" ht="12" customHeight="1">
      <c r="A53" s="11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5"/>
    </row>
    <row r="54" spans="1:14" s="2" customFormat="1" ht="12" customHeight="1">
      <c r="A54" s="11"/>
      <c r="B54" s="230" t="s">
        <v>202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2" t="s">
        <v>61</v>
      </c>
      <c r="K56" s="223"/>
      <c r="L56" s="224"/>
      <c r="M56" s="225" t="s">
        <v>62</v>
      </c>
      <c r="N56" s="226"/>
      <c r="O56" s="8"/>
    </row>
    <row r="57" spans="2:15" s="52" customFormat="1" ht="22.5" customHeight="1">
      <c r="B57" s="100" t="s">
        <v>63</v>
      </c>
      <c r="C57" s="56">
        <v>-154.655</v>
      </c>
      <c r="D57" s="56">
        <v>-155.65</v>
      </c>
      <c r="E57" s="98" t="s">
        <v>64</v>
      </c>
      <c r="F57" s="56">
        <v>27.8</v>
      </c>
      <c r="G57" s="56">
        <v>29.1</v>
      </c>
      <c r="H57" s="99" t="s">
        <v>95</v>
      </c>
      <c r="I57" s="146">
        <v>0</v>
      </c>
      <c r="J57" s="57" t="s">
        <v>181</v>
      </c>
      <c r="K57" s="210" t="s">
        <v>194</v>
      </c>
      <c r="L57" s="211"/>
      <c r="M57" s="210" t="s">
        <v>189</v>
      </c>
      <c r="N57" s="212"/>
      <c r="O57" s="7"/>
    </row>
    <row r="58" spans="2:15" s="52" customFormat="1" ht="22.5" customHeight="1">
      <c r="B58" s="100" t="s">
        <v>65</v>
      </c>
      <c r="C58" s="56">
        <v>-115.86</v>
      </c>
      <c r="D58" s="56">
        <v>-117.05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210" t="s">
        <v>188</v>
      </c>
      <c r="L58" s="211"/>
      <c r="M58" s="210" t="s">
        <v>190</v>
      </c>
      <c r="N58" s="212"/>
      <c r="O58" s="7"/>
    </row>
    <row r="59" spans="2:15" s="52" customFormat="1" ht="22.5" customHeight="1">
      <c r="B59" s="100" t="s">
        <v>66</v>
      </c>
      <c r="C59" s="56">
        <v>-190.485</v>
      </c>
      <c r="D59" s="56">
        <v>-190.9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10" t="s">
        <v>191</v>
      </c>
      <c r="L59" s="211"/>
      <c r="M59" s="210" t="s">
        <v>192</v>
      </c>
      <c r="N59" s="212"/>
      <c r="O59" s="7"/>
    </row>
    <row r="60" spans="2:15" s="52" customFormat="1" ht="22.5" customHeight="1">
      <c r="B60" s="100" t="s">
        <v>67</v>
      </c>
      <c r="C60" s="56">
        <v>-86.88</v>
      </c>
      <c r="D60" s="56">
        <v>-89.59</v>
      </c>
      <c r="E60" s="99" t="s">
        <v>163</v>
      </c>
      <c r="F60" s="58">
        <v>30</v>
      </c>
      <c r="G60" s="58">
        <v>25</v>
      </c>
      <c r="H60" s="99" t="s">
        <v>96</v>
      </c>
      <c r="I60" s="146">
        <v>0</v>
      </c>
      <c r="J60" s="57" t="s">
        <v>68</v>
      </c>
      <c r="K60" s="210" t="s">
        <v>191</v>
      </c>
      <c r="L60" s="211"/>
      <c r="M60" s="210" t="s">
        <v>193</v>
      </c>
      <c r="N60" s="212"/>
      <c r="O60" s="7"/>
    </row>
    <row r="61" spans="2:15" s="52" customFormat="1" ht="22.5" customHeight="1">
      <c r="B61" s="100" t="s">
        <v>69</v>
      </c>
      <c r="C61" s="56">
        <v>25.3</v>
      </c>
      <c r="D61" s="56">
        <v>23.59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3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20.9</v>
      </c>
      <c r="D62" s="56">
        <v>19.2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4"/>
      <c r="K62" s="207"/>
      <c r="L62" s="208"/>
      <c r="M62" s="208"/>
      <c r="N62" s="209"/>
      <c r="O62" s="7"/>
    </row>
    <row r="63" spans="2:15" s="52" customFormat="1" ht="22.5" customHeight="1">
      <c r="B63" s="100" t="s">
        <v>74</v>
      </c>
      <c r="C63" s="56">
        <v>18.155</v>
      </c>
      <c r="D63" s="56">
        <v>16.398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14"/>
      <c r="K63" s="207"/>
      <c r="L63" s="208"/>
      <c r="M63" s="208"/>
      <c r="N63" s="209"/>
      <c r="O63" s="7"/>
    </row>
    <row r="64" spans="2:15" s="52" customFormat="1" ht="22.5" customHeight="1">
      <c r="B64" s="100" t="s">
        <v>76</v>
      </c>
      <c r="C64" s="56">
        <v>16.9</v>
      </c>
      <c r="D64" s="56">
        <v>15.156</v>
      </c>
      <c r="E64" s="99" t="s">
        <v>186</v>
      </c>
      <c r="F64" s="60">
        <v>0.3</v>
      </c>
      <c r="G64" s="62">
        <v>0.3</v>
      </c>
      <c r="H64" s="103"/>
      <c r="I64" s="89"/>
      <c r="J64" s="214"/>
      <c r="K64" s="207"/>
      <c r="L64" s="208"/>
      <c r="M64" s="208"/>
      <c r="N64" s="209"/>
      <c r="O64" s="7"/>
    </row>
    <row r="65" spans="2:15" s="52" customFormat="1" ht="22.5" customHeight="1">
      <c r="B65" s="101" t="s">
        <v>126</v>
      </c>
      <c r="C65" s="61">
        <v>1.89E-05</v>
      </c>
      <c r="D65" s="61">
        <v>2.07E-05</v>
      </c>
      <c r="E65" s="98" t="s">
        <v>77</v>
      </c>
      <c r="F65" s="56">
        <v>15.6</v>
      </c>
      <c r="G65" s="62">
        <v>13</v>
      </c>
      <c r="H65" s="99" t="s">
        <v>97</v>
      </c>
      <c r="I65" s="62">
        <v>10</v>
      </c>
      <c r="J65" s="214"/>
      <c r="K65" s="207"/>
      <c r="L65" s="208"/>
      <c r="M65" s="208"/>
      <c r="N65" s="209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23</v>
      </c>
      <c r="G66" s="144">
        <v>26</v>
      </c>
      <c r="H66" s="104" t="s">
        <v>98</v>
      </c>
      <c r="I66" s="147">
        <v>10</v>
      </c>
      <c r="J66" s="215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4" t="s">
        <v>144</v>
      </c>
      <c r="C75" s="185"/>
      <c r="D75" s="157">
        <v>0</v>
      </c>
      <c r="E75" s="185" t="s">
        <v>128</v>
      </c>
      <c r="F75" s="185"/>
      <c r="G75" s="157">
        <v>0</v>
      </c>
      <c r="H75" s="185" t="s">
        <v>133</v>
      </c>
      <c r="I75" s="185"/>
      <c r="J75" s="157">
        <v>0</v>
      </c>
      <c r="K75" s="185" t="s">
        <v>158</v>
      </c>
      <c r="L75" s="185"/>
      <c r="M75" s="161">
        <v>1</v>
      </c>
      <c r="N75" s="63"/>
      <c r="O75" s="9"/>
    </row>
    <row r="76" spans="2:15" s="52" customFormat="1" ht="18.75" customHeight="1">
      <c r="B76" s="183" t="s">
        <v>145</v>
      </c>
      <c r="C76" s="179"/>
      <c r="D76" s="158">
        <v>0</v>
      </c>
      <c r="E76" s="179" t="s">
        <v>129</v>
      </c>
      <c r="F76" s="179"/>
      <c r="G76" s="158">
        <v>0</v>
      </c>
      <c r="H76" s="179" t="s">
        <v>136</v>
      </c>
      <c r="I76" s="179"/>
      <c r="J76" s="158">
        <v>0</v>
      </c>
      <c r="K76" s="179" t="s">
        <v>143</v>
      </c>
      <c r="L76" s="179"/>
      <c r="M76" s="162">
        <v>0</v>
      </c>
      <c r="N76" s="63"/>
      <c r="O76" s="9"/>
    </row>
    <row r="77" spans="2:15" s="52" customFormat="1" ht="18.75" customHeight="1">
      <c r="B77" s="183" t="s">
        <v>146</v>
      </c>
      <c r="C77" s="179"/>
      <c r="D77" s="158">
        <v>0</v>
      </c>
      <c r="E77" s="179" t="s">
        <v>130</v>
      </c>
      <c r="F77" s="179"/>
      <c r="G77" s="158">
        <v>0</v>
      </c>
      <c r="H77" s="179" t="s">
        <v>160</v>
      </c>
      <c r="I77" s="179"/>
      <c r="J77" s="160">
        <v>0</v>
      </c>
      <c r="K77" s="179" t="s">
        <v>162</v>
      </c>
      <c r="L77" s="179"/>
      <c r="M77" s="162">
        <v>0</v>
      </c>
      <c r="N77" s="63"/>
      <c r="O77" s="9"/>
    </row>
    <row r="78" spans="2:15" s="52" customFormat="1" ht="18.75" customHeight="1">
      <c r="B78" s="183" t="s">
        <v>147</v>
      </c>
      <c r="C78" s="179"/>
      <c r="D78" s="158">
        <v>0</v>
      </c>
      <c r="E78" s="179" t="s">
        <v>131</v>
      </c>
      <c r="F78" s="179"/>
      <c r="G78" s="158">
        <v>0</v>
      </c>
      <c r="H78" s="179" t="s">
        <v>161</v>
      </c>
      <c r="I78" s="179"/>
      <c r="J78" s="158">
        <v>0</v>
      </c>
      <c r="K78" s="179" t="s">
        <v>159</v>
      </c>
      <c r="L78" s="179"/>
      <c r="M78" s="162">
        <v>0</v>
      </c>
      <c r="N78" s="63"/>
      <c r="O78" s="9"/>
    </row>
    <row r="79" spans="2:15" s="52" customFormat="1" ht="18.75" customHeight="1">
      <c r="B79" s="183" t="s">
        <v>148</v>
      </c>
      <c r="C79" s="179"/>
      <c r="D79" s="158">
        <v>0</v>
      </c>
      <c r="E79" s="179" t="s">
        <v>134</v>
      </c>
      <c r="F79" s="179"/>
      <c r="G79" s="158">
        <v>0</v>
      </c>
      <c r="H79" s="179" t="s">
        <v>138</v>
      </c>
      <c r="I79" s="179"/>
      <c r="J79" s="160">
        <v>0</v>
      </c>
      <c r="K79" s="179" t="s">
        <v>142</v>
      </c>
      <c r="L79" s="179"/>
      <c r="M79" s="162">
        <v>0</v>
      </c>
      <c r="N79" s="63"/>
      <c r="O79" s="9"/>
    </row>
    <row r="80" spans="2:15" s="52" customFormat="1" ht="18.75" customHeight="1">
      <c r="B80" s="183" t="s">
        <v>113</v>
      </c>
      <c r="C80" s="179"/>
      <c r="D80" s="158">
        <v>0</v>
      </c>
      <c r="E80" s="179" t="s">
        <v>135</v>
      </c>
      <c r="F80" s="179"/>
      <c r="G80" s="158">
        <v>0</v>
      </c>
      <c r="H80" s="179" t="s">
        <v>139</v>
      </c>
      <c r="I80" s="179"/>
      <c r="J80" s="160">
        <v>0</v>
      </c>
      <c r="K80" s="179" t="s">
        <v>127</v>
      </c>
      <c r="L80" s="179"/>
      <c r="M80" s="162">
        <v>0</v>
      </c>
      <c r="N80" s="63"/>
      <c r="O80" s="9"/>
    </row>
    <row r="81" spans="2:15" s="52" customFormat="1" ht="18.75" customHeight="1">
      <c r="B81" s="183" t="s">
        <v>122</v>
      </c>
      <c r="C81" s="179"/>
      <c r="D81" s="158">
        <v>0</v>
      </c>
      <c r="E81" s="179" t="s">
        <v>132</v>
      </c>
      <c r="F81" s="179"/>
      <c r="G81" s="158">
        <v>1</v>
      </c>
      <c r="H81" s="179" t="s">
        <v>140</v>
      </c>
      <c r="I81" s="179"/>
      <c r="J81" s="158">
        <v>0</v>
      </c>
      <c r="K81" s="179" t="s">
        <v>187</v>
      </c>
      <c r="L81" s="179"/>
      <c r="M81" s="162">
        <v>0</v>
      </c>
      <c r="N81" s="63"/>
      <c r="O81" s="169"/>
    </row>
    <row r="82" spans="2:15" s="52" customFormat="1" ht="18.75" customHeight="1">
      <c r="B82" s="190" t="s">
        <v>123</v>
      </c>
      <c r="C82" s="186"/>
      <c r="D82" s="159">
        <v>0</v>
      </c>
      <c r="E82" s="186" t="s">
        <v>137</v>
      </c>
      <c r="F82" s="186"/>
      <c r="G82" s="159">
        <v>1</v>
      </c>
      <c r="H82" s="186" t="s">
        <v>141</v>
      </c>
      <c r="I82" s="186"/>
      <c r="J82" s="159">
        <v>0</v>
      </c>
      <c r="K82" s="186"/>
      <c r="L82" s="186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80" t="s">
        <v>201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2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1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9:N99"/>
    <mergeCell ref="K75:L75"/>
    <mergeCell ref="K76:L76"/>
    <mergeCell ref="E80:F80"/>
    <mergeCell ref="H81:I81"/>
    <mergeCell ref="H82:I82"/>
    <mergeCell ref="B92:N92"/>
    <mergeCell ref="B98:N98"/>
    <mergeCell ref="K80:L80"/>
    <mergeCell ref="K81:L81"/>
    <mergeCell ref="B93:N93"/>
    <mergeCell ref="B76:C76"/>
    <mergeCell ref="H79:I79"/>
    <mergeCell ref="B80:C80"/>
    <mergeCell ref="B81:C81"/>
    <mergeCell ref="H76:I76"/>
    <mergeCell ref="B77:C77"/>
    <mergeCell ref="B78:C78"/>
    <mergeCell ref="B100:N100"/>
    <mergeCell ref="E76:F76"/>
    <mergeCell ref="K77:L77"/>
    <mergeCell ref="K78:L78"/>
    <mergeCell ref="K79:L79"/>
    <mergeCell ref="M41:N41"/>
    <mergeCell ref="B91:N91"/>
    <mergeCell ref="K62:N62"/>
    <mergeCell ref="K41:L41"/>
    <mergeCell ref="C41:D41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M38:N38"/>
    <mergeCell ref="I40:J40"/>
    <mergeCell ref="K39:L39"/>
    <mergeCell ref="E40:F40"/>
    <mergeCell ref="E39:F39"/>
    <mergeCell ref="K40:L40"/>
    <mergeCell ref="M35:N35"/>
    <mergeCell ref="E35:F35"/>
    <mergeCell ref="C36:D36"/>
    <mergeCell ref="C40:D40"/>
    <mergeCell ref="G38:H38"/>
    <mergeCell ref="I38:J38"/>
    <mergeCell ref="K38:L38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96:N96"/>
    <mergeCell ref="B82:C82"/>
    <mergeCell ref="B45:N45"/>
    <mergeCell ref="B89:N89"/>
    <mergeCell ref="B52:N52"/>
    <mergeCell ref="E77:F77"/>
    <mergeCell ref="B88:N88"/>
    <mergeCell ref="B85:N85"/>
    <mergeCell ref="B46:N46"/>
    <mergeCell ref="B86:N86"/>
    <mergeCell ref="B79:C79"/>
    <mergeCell ref="B75:C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2018-10-11T09:47:13Z</dcterms:modified>
  <cp:category/>
  <cp:version/>
  <cp:contentType/>
  <cp:contentStatus/>
</cp:coreProperties>
</file>