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7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<sst xmlns="http://schemas.openxmlformats.org/spreadsheetml/2006/main" count="237" uniqueCount="227">
  <si>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</si>
  <si>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</si>
  <si>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</si>
  <si>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</si>
  <si>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</si>
  <si>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</si>
  <si>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</si>
  <si>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</si>
  <si>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</si>
  <si>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</si>
  <si>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</si>
  <si>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</si>
  <si>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</si>
  <si>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</si>
  <si>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</si>
  <si>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</si>
  <si>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</si>
  <si>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</si>
  <si>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</si>
  <si>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</si>
  <si>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</si>
  <si>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</si>
  <si>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</si>
  <si>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</si>
  <si>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</si>
  <si>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</si>
  <si>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</si>
  <si>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</si>
  <si>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</si>
  <si>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</si>
  <si>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</si>
  <si>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</si>
  <si>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</si>
  <si>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</si>
  <si>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</si>
  <si>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</si>
  <si>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</si>
  <si>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</si>
  <si>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</si>
  <si>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</si>
  <si>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</si>
  <si>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</si>
  <si>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</si>
  <si>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</si>
  <si>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</si>
  <si>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</si>
  <si>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</si>
  <si>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</si>
  <si>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</si>
  <si>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</si>
  <si>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</si>
  <si>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</si>
  <si>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</si>
  <si>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</si>
  <si>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</si>
  <si>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</si>
  <si>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</si>
  <si>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</si>
  <si>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</si>
  <si>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</si>
  <si>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</si>
  <si>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</si>
  <si>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</si>
  <si>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</si>
  <si>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</si>
  <si>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</si>
  <si>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</si>
  <si>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</si>
  <si>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</si>
  <si>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</si>
  <si>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</si>
  <si>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</si>
  <si>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</si>
  <si>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</si>
  <si>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</si>
  <si>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</si>
  <si>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</si>
  <si>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</si>
  <si>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</si>
  <si>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</si>
  <si>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</si>
  <si>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</si>
  <si>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</si>
  <si>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</si>
  <si>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</si>
  <si>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</si>
  <si>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</si>
  <si>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</si>
  <si>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</si>
  <si>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</si>
  <si>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</si>
  <si>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</si>
  <si>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</si>
  <si>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</si>
  <si>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</si>
  <si>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</si>
  <si>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</si>
  <si>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</si>
  <si>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</si>
  <si>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</si>
  <si>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</si>
  <si>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</si>
  <si>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</si>
  <si>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</si>
  <si>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</si>
  <si>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</si>
  <si>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</si>
  <si>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</si>
  <si>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</si>
  <si>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</si>
  <si>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</si>
  <si>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</si>
  <si>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</si>
  <si>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</si>
  <si>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</si>
  <si>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</si>
  <si>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</si>
  <si>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</si>
  <si>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</si>
  <si>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</si>
  <si>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</si>
  <si>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</si>
  <si>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</si>
  <si>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</si>
  <si>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</si>
  <si>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</si>
  <si>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</si>
  <si>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</si>
  <si>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</si>
  <si>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</si>
  <si>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</si>
  <si>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</si>
  <si>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</si>
  <si>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</si>
  <si>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</si>
  <si>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</si>
  <si>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</si>
  <si>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</si>
  <si>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</si>
  <si>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</si>
  <si>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</si>
  <si>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</si>
  <si>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</si>
  <si>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</si>
  <si>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</si>
  <si>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</si>
  <si>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</si>
  <si>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</si>
  <si>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</si>
  <si>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</si>
  <si>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</si>
  <si>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</si>
  <si>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</si>
  <si>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</si>
  <si>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</si>
  <si>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</si>
  <si>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</si>
  <si>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</si>
  <si>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</si>
  <si>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</si>
  <si>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</si>
  <si>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</si>
  <si>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</si>
  <si>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</si>
  <si>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</si>
  <si>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</si>
  <si>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</si>
  <si>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</si>
  <si>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</si>
  <si>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</si>
  <si>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</si>
  <si>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</si>
  <si>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</si>
  <si>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</si>
  <si>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</si>
  <si>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</si>
  <si>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</si>
  <si>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</si>
  <si>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</si>
  <si>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</si>
  <si>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</si>
  <si>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</si>
  <si>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</si>
  <si>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</si>
  <si>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</si>
  <si>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</si>
  <si>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</si>
  <si>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</si>
  <si>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v7.2</t>
  </si>
  <si>
    <t>KX2016-03-23:1381</t>
  </si>
  <si>
    <t>KX2018-01-31:1531</t>
  </si>
  <si>
    <t>v7.3</t>
  </si>
  <si>
    <t>KS2016-01-13:1370</t>
  </si>
  <si>
    <t>KG2016-06-02:1407</t>
  </si>
  <si>
    <t>v7.2</t>
  </si>
  <si>
    <t>CL</t>
  </si>
  <si>
    <t>ALL</t>
  </si>
  <si>
    <t xml:space="preserve"> </t>
  </si>
  <si>
    <t>V</t>
  </si>
  <si>
    <t>권민경</t>
  </si>
  <si>
    <t>/ / / / /</t>
  </si>
  <si>
    <t>월령 40% 미만으로 방풍막 연결 해제</t>
  </si>
  <si>
    <t>BLG</t>
  </si>
  <si>
    <t>ALL</t>
  </si>
  <si>
    <t>NEO</t>
  </si>
  <si>
    <t>S_064423:M</t>
  </si>
  <si>
    <t>20s/27K 30s/26K 40s/23K</t>
  </si>
  <si>
    <t>30s/18K</t>
  </si>
  <si>
    <t>BLG02영역 관측 / 064436,064438-064446(BLG02 B-band 120s), 064447-064456(BLG02 R-band 90s)</t>
  </si>
  <si>
    <t>N</t>
  </si>
  <si>
    <t>E_064475</t>
  </si>
  <si>
    <t>BLG Last target 462</t>
  </si>
  <si>
    <t>S_064482:N</t>
  </si>
  <si>
    <t>S_064540:T</t>
  </si>
  <si>
    <t>/ / / / /</t>
  </si>
  <si>
    <t>/ / / / /</t>
  </si>
  <si>
    <t>S_064556:T</t>
  </si>
  <si>
    <t>N</t>
  </si>
  <si>
    <t>I_064512-064564</t>
  </si>
  <si>
    <t>I_064512-064564 프로젝트 네임 입력 오류, OBS -&gt; NEO</t>
  </si>
  <si>
    <t>T_064605</t>
  </si>
  <si>
    <t>S_064612:T</t>
  </si>
  <si>
    <t>S_064625:N</t>
  </si>
  <si>
    <t>N</t>
  </si>
  <si>
    <t>60s/20K 40s/20K 30s/22K</t>
  </si>
  <si>
    <t>20s/20K 20s/29K</t>
  </si>
  <si>
    <t>Site Seeing / 1.08 / 1.10 / 0.84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</si>
</sst>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97" fillId="0" borderId="83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4" xfId="0" applyFont="1" applyFill="1" applyBorder="1" applyAlignment="1">
      <alignment horizontal="center" vertical="center" wrapText="1"/>
    </xf>
    <xf numFmtId="0" fontId="97" fillId="0" borderId="85" xfId="0" applyFont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49" fontId="103" fillId="34" borderId="86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0" fontId="26" fillId="41" borderId="87" xfId="33" applyNumberFormat="1" applyFont="1" applyFill="1" applyBorder="1" applyAlignment="1">
      <alignment horizontal="left" vertical="center"/>
      <protection/>
    </xf>
    <xf numFmtId="0" fontId="7" fillId="41" borderId="88" xfId="33" applyNumberFormat="1" applyFont="1" applyFill="1" applyBorder="1" applyAlignment="1">
      <alignment horizontal="left" vertical="center"/>
      <protection/>
    </xf>
    <xf numFmtId="0" fontId="7" fillId="41" borderId="89" xfId="33" applyNumberFormat="1" applyFont="1" applyFill="1" applyBorder="1" applyAlignment="1">
      <alignment horizontal="left" vertical="center"/>
      <protection/>
    </xf>
    <xf numFmtId="20" fontId="88" fillId="0" borderId="90" xfId="0" applyNumberFormat="1" applyFont="1" applyBorder="1" applyAlignment="1">
      <alignment horizontal="center" vertical="center"/>
    </xf>
    <xf numFmtId="20" fontId="88" fillId="0" borderId="91" xfId="0" applyNumberFormat="1" applyFont="1" applyBorder="1" applyAlignment="1">
      <alignment horizontal="center" vertical="center"/>
    </xf>
    <xf numFmtId="20" fontId="88" fillId="0" borderId="92" xfId="0" applyNumberFormat="1" applyFont="1" applyBorder="1" applyAlignment="1">
      <alignment horizontal="center" vertical="center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6" xfId="0" applyFont="1" applyFill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26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3">
        <v>43380</v>
      </c>
      <c r="D3" s="234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199</v>
      </c>
      <c r="D4" s="20"/>
      <c r="E4" s="20"/>
      <c r="F4" s="20"/>
      <c r="G4" s="11" t="s">
        <v>197</v>
      </c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0.9798611111111111</v>
      </c>
      <c r="D9" s="26">
        <v>1.2</v>
      </c>
      <c r="E9" s="26">
        <v>13.1</v>
      </c>
      <c r="F9" s="26">
        <v>31</v>
      </c>
      <c r="G9" s="27" t="s">
        <v>209</v>
      </c>
      <c r="H9" s="26">
        <v>6.5</v>
      </c>
      <c r="I9" s="28">
        <v>5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0.16666666666666666</v>
      </c>
      <c r="D10" s="26">
        <v>1.2</v>
      </c>
      <c r="E10" s="26">
        <v>12.4</v>
      </c>
      <c r="F10" s="26">
        <v>31</v>
      </c>
      <c r="G10" s="27" t="s">
        <v>217</v>
      </c>
      <c r="H10" s="26">
        <v>11.2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0.3840277777777778</v>
      </c>
      <c r="D11" s="33">
        <v>0.8</v>
      </c>
      <c r="E11" s="33">
        <v>11.7</v>
      </c>
      <c r="F11" s="33">
        <v>31</v>
      </c>
      <c r="G11" s="27" t="s">
        <v>223</v>
      </c>
      <c r="H11" s="33">
        <v>14.2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23.404166666666665</v>
      </c>
      <c r="D12" s="37">
        <f>AVERAGE(D9:D11)</f>
        <v>1.0666666666666667</v>
      </c>
      <c r="E12" s="37">
        <f>AVERAGE(E9:E11)</f>
        <v>12.4</v>
      </c>
      <c r="F12" s="38">
        <f>AVERAGE(F9:F11)</f>
        <v>31</v>
      </c>
      <c r="G12" s="11"/>
      <c r="H12" s="39">
        <f>AVERAGE(H9:H11)</f>
        <v>10.633333333333333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6" t="s">
        <v>82</v>
      </c>
      <c r="D16" s="166" t="s">
        <v>196</v>
      </c>
      <c r="E16" s="167" t="s">
        <v>202</v>
      </c>
      <c r="F16" s="167" t="s">
        <v>204</v>
      </c>
      <c r="G16" s="166" t="s">
        <v>203</v>
      </c>
      <c r="H16" s="166"/>
      <c r="I16" s="166"/>
      <c r="J16" s="166"/>
      <c r="K16" s="166"/>
      <c r="L16" s="166"/>
      <c r="M16" s="166"/>
      <c r="N16" s="166" t="s">
        <v>82</v>
      </c>
    </row>
    <row r="17" spans="1:14" s="2" customFormat="1" ht="13.5" customHeight="1">
      <c r="A17" s="11"/>
      <c r="B17" s="64" t="s">
        <v>25</v>
      </c>
      <c r="C17" s="25">
        <v>0.9604166666666667</v>
      </c>
      <c r="D17" s="25">
        <v>0.9611111111111111</v>
      </c>
      <c r="E17" s="25">
        <v>0.9798611111111111</v>
      </c>
      <c r="F17" s="25">
        <v>0.09444444444444444</v>
      </c>
      <c r="G17" s="25">
        <v>0.3840277777777778</v>
      </c>
      <c r="H17" s="25"/>
      <c r="I17" s="25"/>
      <c r="J17" s="25"/>
      <c r="K17" s="25"/>
      <c r="L17" s="25"/>
      <c r="M17" s="25"/>
      <c r="N17" s="25">
        <v>0.40902777777777777</v>
      </c>
    </row>
    <row r="18" spans="1:14" s="2" customFormat="1" ht="13.5" customHeight="1">
      <c r="A18" s="11"/>
      <c r="B18" s="64" t="s">
        <v>12</v>
      </c>
      <c r="C18" s="44">
        <v>64419</v>
      </c>
      <c r="D18" s="43">
        <v>64420</v>
      </c>
      <c r="E18" s="43">
        <v>64432</v>
      </c>
      <c r="F18" s="43">
        <v>64500</v>
      </c>
      <c r="G18" s="43">
        <v>64660</v>
      </c>
      <c r="H18" s="43"/>
      <c r="I18" s="43"/>
      <c r="J18" s="43"/>
      <c r="K18" s="43"/>
      <c r="L18" s="43"/>
      <c r="M18" s="43"/>
      <c r="N18" s="43">
        <v>646725</v>
      </c>
    </row>
    <row r="19" spans="1:14" s="2" customFormat="1" ht="13.5" customHeight="1" thickBot="1">
      <c r="A19" s="11"/>
      <c r="B19" s="65" t="s">
        <v>13</v>
      </c>
      <c r="C19" s="137"/>
      <c r="D19" s="44">
        <v>64431</v>
      </c>
      <c r="E19" s="44">
        <v>64499</v>
      </c>
      <c r="F19" s="44">
        <v>64659</v>
      </c>
      <c r="G19" s="44">
        <v>64671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12</v>
      </c>
      <c r="E20" s="45">
        <f>IF(ISNUMBER(E18),E19-E18+1,"")</f>
        <v>68</v>
      </c>
      <c r="F20" s="45">
        <f>IF(ISNUMBER(F18),F19-F18+1,"")</f>
        <v>160</v>
      </c>
      <c r="G20" s="45">
        <f>IF(ISNUMBER(G18),G19-G18+1,"")</f>
        <v>12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6" t="s">
        <v>100</v>
      </c>
      <c r="C22" s="76" t="s">
        <v>101</v>
      </c>
      <c r="D22" s="77" t="s">
        <v>102</v>
      </c>
      <c r="E22" s="78" t="s">
        <v>103</v>
      </c>
      <c r="F22" s="201" t="s">
        <v>170</v>
      </c>
      <c r="G22" s="202"/>
      <c r="H22" s="203"/>
      <c r="I22" s="83" t="s">
        <v>101</v>
      </c>
      <c r="J22" s="77" t="s">
        <v>102</v>
      </c>
      <c r="K22" s="77" t="s">
        <v>103</v>
      </c>
      <c r="L22" s="201" t="s">
        <v>170</v>
      </c>
      <c r="M22" s="202"/>
      <c r="N22" s="203"/>
    </row>
    <row r="23" spans="1:14" s="2" customFormat="1" ht="18.75" customHeight="1">
      <c r="A23" s="11"/>
      <c r="B23" s="217"/>
      <c r="C23" s="164">
        <v>64426</v>
      </c>
      <c r="D23" s="164">
        <v>64428</v>
      </c>
      <c r="E23" s="20" t="s">
        <v>108</v>
      </c>
      <c r="F23" s="191" t="s">
        <v>206</v>
      </c>
      <c r="G23" s="192"/>
      <c r="H23" s="194"/>
      <c r="I23" s="81">
        <v>64665</v>
      </c>
      <c r="J23" s="20">
        <v>64667</v>
      </c>
      <c r="K23" s="20" t="s">
        <v>110</v>
      </c>
      <c r="L23" s="191" t="s">
        <v>224</v>
      </c>
      <c r="M23" s="192"/>
      <c r="N23" s="193"/>
    </row>
    <row r="24" spans="1:14" s="2" customFormat="1" ht="18.75" customHeight="1">
      <c r="A24" s="11"/>
      <c r="B24" s="217"/>
      <c r="C24" s="165"/>
      <c r="D24" s="165"/>
      <c r="E24" s="79" t="s">
        <v>109</v>
      </c>
      <c r="F24" s="191" t="s">
        <v>180</v>
      </c>
      <c r="G24" s="192"/>
      <c r="H24" s="194"/>
      <c r="I24" s="82"/>
      <c r="J24" s="80"/>
      <c r="K24" s="80" t="s">
        <v>111</v>
      </c>
      <c r="L24" s="191" t="s">
        <v>214</v>
      </c>
      <c r="M24" s="192"/>
      <c r="N24" s="193"/>
    </row>
    <row r="25" spans="1:14" s="2" customFormat="1" ht="18.75" customHeight="1">
      <c r="A25" s="11" t="s">
        <v>107</v>
      </c>
      <c r="B25" s="217"/>
      <c r="C25" s="164">
        <v>64429</v>
      </c>
      <c r="D25" s="164"/>
      <c r="E25" s="20" t="s">
        <v>106</v>
      </c>
      <c r="F25" s="191" t="s">
        <v>207</v>
      </c>
      <c r="G25" s="192"/>
      <c r="H25" s="194"/>
      <c r="I25" s="81">
        <v>64670</v>
      </c>
      <c r="J25" s="20">
        <v>64671</v>
      </c>
      <c r="K25" s="20" t="s">
        <v>198</v>
      </c>
      <c r="L25" s="191" t="s">
        <v>225</v>
      </c>
      <c r="M25" s="192"/>
      <c r="N25" s="193"/>
    </row>
    <row r="26" spans="1:14" s="2" customFormat="1" ht="18.75" customHeight="1">
      <c r="A26" s="11"/>
      <c r="B26" s="218"/>
      <c r="C26" s="164"/>
      <c r="D26" s="164"/>
      <c r="E26" s="168" t="s">
        <v>104</v>
      </c>
      <c r="F26" s="191" t="s">
        <v>200</v>
      </c>
      <c r="G26" s="192"/>
      <c r="H26" s="194"/>
      <c r="I26" s="81"/>
      <c r="J26" s="20"/>
      <c r="K26" s="20" t="s">
        <v>105</v>
      </c>
      <c r="L26" s="191" t="s">
        <v>215</v>
      </c>
      <c r="M26" s="192"/>
      <c r="N26" s="193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0.09305555555555556</v>
      </c>
      <c r="D30" s="126"/>
      <c r="E30" s="126">
        <v>0.2708333333333333</v>
      </c>
      <c r="F30" s="126"/>
      <c r="G30" s="126"/>
      <c r="H30" s="126"/>
      <c r="I30" s="126"/>
      <c r="J30" s="126"/>
      <c r="K30" s="126"/>
      <c r="L30" s="127"/>
      <c r="M30" s="119">
        <f>SUM(C30:L30)</f>
        <v>0.3638888888888889</v>
      </c>
      <c r="N30" s="128"/>
    </row>
    <row r="31" spans="1:14" s="2" customFormat="1" ht="13.5" customHeight="1">
      <c r="A31" s="11"/>
      <c r="B31" s="108" t="s">
        <v>41</v>
      </c>
      <c r="C31" s="116">
        <v>0.11458333333333333</v>
      </c>
      <c r="D31" s="32"/>
      <c r="E31" s="32">
        <v>0.28958333333333336</v>
      </c>
      <c r="F31" s="32"/>
      <c r="G31" s="32"/>
      <c r="H31" s="32"/>
      <c r="I31" s="32"/>
      <c r="J31" s="32"/>
      <c r="K31" s="32"/>
      <c r="L31" s="117"/>
      <c r="M31" s="120">
        <f>SUM(C31:L31)</f>
        <v>0.4041666666666667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7" t="s">
        <v>178</v>
      </c>
      <c r="C35" s="196" t="s">
        <v>205</v>
      </c>
      <c r="D35" s="197"/>
      <c r="E35" s="196" t="s">
        <v>210</v>
      </c>
      <c r="F35" s="197"/>
      <c r="G35" s="196" t="s">
        <v>212</v>
      </c>
      <c r="H35" s="197"/>
      <c r="I35" s="196" t="s">
        <v>213</v>
      </c>
      <c r="J35" s="197"/>
      <c r="K35" s="196" t="s">
        <v>216</v>
      </c>
      <c r="L35" s="197"/>
      <c r="M35" s="196" t="s">
        <v>218</v>
      </c>
      <c r="N35" s="197"/>
    </row>
    <row r="36" spans="1:14" s="2" customFormat="1" ht="19.5" customHeight="1">
      <c r="A36" s="11"/>
      <c r="B36" s="228"/>
      <c r="C36" s="196" t="s">
        <v>220</v>
      </c>
      <c r="D36" s="197"/>
      <c r="E36" s="196" t="s">
        <v>221</v>
      </c>
      <c r="F36" s="197"/>
      <c r="G36" s="196" t="s">
        <v>222</v>
      </c>
      <c r="H36" s="197"/>
      <c r="I36" s="196"/>
      <c r="J36" s="197"/>
      <c r="K36" s="196"/>
      <c r="L36" s="197"/>
      <c r="M36" s="196"/>
      <c r="N36" s="197"/>
    </row>
    <row r="37" spans="1:14" s="2" customFormat="1" ht="19.5" customHeight="1">
      <c r="A37" s="11"/>
      <c r="B37" s="228"/>
      <c r="C37" s="196"/>
      <c r="D37" s="197"/>
      <c r="E37" s="196"/>
      <c r="F37" s="197"/>
      <c r="G37" s="196"/>
      <c r="H37" s="197"/>
      <c r="I37" s="196"/>
      <c r="J37" s="197"/>
      <c r="K37" s="196"/>
      <c r="L37" s="197"/>
      <c r="M37" s="196"/>
      <c r="N37" s="197"/>
    </row>
    <row r="38" spans="1:14" s="2" customFormat="1" ht="19.5" customHeight="1">
      <c r="A38" s="11"/>
      <c r="B38" s="228"/>
      <c r="C38" s="196"/>
      <c r="D38" s="197"/>
      <c r="E38" s="196"/>
      <c r="F38" s="197"/>
      <c r="G38" s="196"/>
      <c r="H38" s="197"/>
      <c r="I38" s="196"/>
      <c r="J38" s="197"/>
      <c r="K38" s="196"/>
      <c r="L38" s="197"/>
      <c r="M38" s="196"/>
      <c r="N38" s="197"/>
    </row>
    <row r="39" spans="1:14" s="2" customFormat="1" ht="19.5" customHeight="1">
      <c r="A39" s="11"/>
      <c r="B39" s="228"/>
      <c r="C39" s="196"/>
      <c r="D39" s="197"/>
      <c r="E39" s="196"/>
      <c r="F39" s="197"/>
      <c r="G39" s="196"/>
      <c r="H39" s="197"/>
      <c r="I39" s="196"/>
      <c r="J39" s="197"/>
      <c r="K39" s="196"/>
      <c r="L39" s="197"/>
      <c r="M39" s="196"/>
      <c r="N39" s="197"/>
    </row>
    <row r="40" spans="1:14" s="2" customFormat="1" ht="19.5" customHeight="1">
      <c r="A40" s="11"/>
      <c r="B40" s="228"/>
      <c r="C40" s="196"/>
      <c r="D40" s="197"/>
      <c r="E40" s="196"/>
      <c r="F40" s="197"/>
      <c r="G40" s="196"/>
      <c r="H40" s="197"/>
      <c r="I40" s="196"/>
      <c r="J40" s="197"/>
      <c r="K40" s="196"/>
      <c r="L40" s="197"/>
      <c r="M40" s="196"/>
      <c r="N40" s="197"/>
    </row>
    <row r="41" spans="1:14" s="2" customFormat="1" ht="19.5" customHeight="1">
      <c r="A41" s="11"/>
      <c r="B41" s="229"/>
      <c r="C41" s="196"/>
      <c r="D41" s="197"/>
      <c r="E41" s="196"/>
      <c r="F41" s="197"/>
      <c r="G41" s="196"/>
      <c r="H41" s="197"/>
      <c r="I41" s="196"/>
      <c r="J41" s="197"/>
      <c r="K41" s="196"/>
      <c r="L41" s="197"/>
      <c r="M41" s="196"/>
      <c r="N41" s="197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5" t="s">
        <v>177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</row>
    <row r="44" spans="1:14" s="2" customFormat="1" ht="12" customHeight="1">
      <c r="A44" s="11"/>
      <c r="B44" s="198" t="s">
        <v>226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200"/>
    </row>
    <row r="45" spans="1:14" s="2" customFormat="1" ht="12" customHeight="1">
      <c r="A45" s="11"/>
      <c r="B45" s="173" t="s">
        <v>208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5"/>
    </row>
    <row r="46" spans="1:14" s="2" customFormat="1" ht="12" customHeight="1">
      <c r="A46" s="11" t="s">
        <v>197</v>
      </c>
      <c r="B46" s="173" t="s">
        <v>219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5"/>
    </row>
    <row r="47" spans="1:14" s="2" customFormat="1" ht="12" customHeight="1">
      <c r="A47" s="11"/>
      <c r="B47" s="173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5"/>
    </row>
    <row r="48" spans="1:14" s="2" customFormat="1" ht="12" customHeight="1">
      <c r="A48" s="11"/>
      <c r="B48" s="17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5"/>
    </row>
    <row r="49" spans="1:14" s="2" customFormat="1" ht="12" customHeight="1">
      <c r="A49" s="11"/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2" customFormat="1" ht="12" customHeight="1">
      <c r="A50" s="11"/>
      <c r="B50" s="173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5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3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5"/>
    </row>
    <row r="53" spans="1:14" s="2" customFormat="1" ht="12" customHeight="1">
      <c r="A53" s="11"/>
      <c r="B53" s="173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5"/>
    </row>
    <row r="54" spans="1:14" s="2" customFormat="1" ht="12" customHeight="1">
      <c r="A54" s="11"/>
      <c r="B54" s="230" t="s">
        <v>211</v>
      </c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2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22" t="s">
        <v>61</v>
      </c>
      <c r="K56" s="223"/>
      <c r="L56" s="224"/>
      <c r="M56" s="225" t="s">
        <v>62</v>
      </c>
      <c r="N56" s="226"/>
      <c r="O56" s="8"/>
    </row>
    <row r="57" spans="2:15" s="52" customFormat="1" ht="22.5" customHeight="1">
      <c r="B57" s="100" t="s">
        <v>63</v>
      </c>
      <c r="C57" s="56">
        <v>-155.795</v>
      </c>
      <c r="D57" s="56">
        <v>-156.1</v>
      </c>
      <c r="E57" s="98" t="s">
        <v>64</v>
      </c>
      <c r="F57" s="56">
        <v>27</v>
      </c>
      <c r="G57" s="56">
        <v>29.2</v>
      </c>
      <c r="H57" s="99" t="s">
        <v>95</v>
      </c>
      <c r="I57" s="146">
        <v>1</v>
      </c>
      <c r="J57" s="57" t="s">
        <v>181</v>
      </c>
      <c r="K57" s="210" t="s">
        <v>194</v>
      </c>
      <c r="L57" s="211"/>
      <c r="M57" s="210" t="s">
        <v>189</v>
      </c>
      <c r="N57" s="212"/>
      <c r="O57" s="7"/>
    </row>
    <row r="58" spans="2:15" s="52" customFormat="1" ht="22.5" customHeight="1">
      <c r="B58" s="100" t="s">
        <v>65</v>
      </c>
      <c r="C58" s="56">
        <v>-115.065</v>
      </c>
      <c r="D58" s="56">
        <v>-118.59</v>
      </c>
      <c r="E58" s="99" t="s">
        <v>169</v>
      </c>
      <c r="F58" s="146">
        <v>10</v>
      </c>
      <c r="G58" s="146">
        <v>10</v>
      </c>
      <c r="H58" s="99" t="s">
        <v>184</v>
      </c>
      <c r="I58" s="146">
        <v>0</v>
      </c>
      <c r="J58" s="57" t="s">
        <v>182</v>
      </c>
      <c r="K58" s="210" t="s">
        <v>188</v>
      </c>
      <c r="L58" s="211"/>
      <c r="M58" s="210" t="s">
        <v>190</v>
      </c>
      <c r="N58" s="212"/>
      <c r="O58" s="7"/>
    </row>
    <row r="59" spans="2:15" s="52" customFormat="1" ht="22.5" customHeight="1">
      <c r="B59" s="100" t="s">
        <v>66</v>
      </c>
      <c r="C59" s="56">
        <v>-191.45</v>
      </c>
      <c r="D59" s="56">
        <v>-193.1</v>
      </c>
      <c r="E59" s="99" t="s">
        <v>165</v>
      </c>
      <c r="F59" s="58">
        <v>15</v>
      </c>
      <c r="G59" s="58">
        <v>10</v>
      </c>
      <c r="H59" s="99" t="s">
        <v>168</v>
      </c>
      <c r="I59" s="146">
        <v>0</v>
      </c>
      <c r="J59" s="59" t="s">
        <v>99</v>
      </c>
      <c r="K59" s="210" t="s">
        <v>191</v>
      </c>
      <c r="L59" s="211"/>
      <c r="M59" s="210" t="s">
        <v>192</v>
      </c>
      <c r="N59" s="212"/>
      <c r="O59" s="7"/>
    </row>
    <row r="60" spans="2:15" s="52" customFormat="1" ht="22.5" customHeight="1">
      <c r="B60" s="100" t="s">
        <v>67</v>
      </c>
      <c r="C60" s="56">
        <v>-87.15</v>
      </c>
      <c r="D60" s="56">
        <v>-91.196</v>
      </c>
      <c r="E60" s="99" t="s">
        <v>163</v>
      </c>
      <c r="F60" s="58">
        <v>30</v>
      </c>
      <c r="G60" s="58">
        <v>25</v>
      </c>
      <c r="H60" s="99" t="s">
        <v>96</v>
      </c>
      <c r="I60" s="146">
        <v>0</v>
      </c>
      <c r="J60" s="57" t="s">
        <v>68</v>
      </c>
      <c r="K60" s="210" t="s">
        <v>191</v>
      </c>
      <c r="L60" s="211"/>
      <c r="M60" s="210" t="s">
        <v>193</v>
      </c>
      <c r="N60" s="212"/>
      <c r="O60" s="7"/>
    </row>
    <row r="61" spans="2:15" s="52" customFormat="1" ht="22.5" customHeight="1">
      <c r="B61" s="100" t="s">
        <v>69</v>
      </c>
      <c r="C61" s="56">
        <v>27.07</v>
      </c>
      <c r="D61" s="56">
        <v>24.7</v>
      </c>
      <c r="E61" s="99" t="s">
        <v>164</v>
      </c>
      <c r="F61" s="58">
        <v>10</v>
      </c>
      <c r="G61" s="58">
        <v>10</v>
      </c>
      <c r="H61" s="98" t="s">
        <v>70</v>
      </c>
      <c r="I61" s="148">
        <v>0</v>
      </c>
      <c r="J61" s="213" t="s">
        <v>71</v>
      </c>
      <c r="K61" s="187"/>
      <c r="L61" s="188"/>
      <c r="M61" s="188"/>
      <c r="N61" s="189"/>
      <c r="O61" s="7"/>
    </row>
    <row r="62" spans="2:15" s="52" customFormat="1" ht="22.5" customHeight="1">
      <c r="B62" s="100" t="s">
        <v>72</v>
      </c>
      <c r="C62" s="56">
        <v>22.7</v>
      </c>
      <c r="D62" s="56">
        <v>20.7</v>
      </c>
      <c r="E62" s="99" t="s">
        <v>166</v>
      </c>
      <c r="F62" s="58">
        <v>270</v>
      </c>
      <c r="G62" s="58">
        <v>260</v>
      </c>
      <c r="H62" s="98" t="s">
        <v>73</v>
      </c>
      <c r="I62" s="148">
        <v>0</v>
      </c>
      <c r="J62" s="214"/>
      <c r="K62" s="207"/>
      <c r="L62" s="208"/>
      <c r="M62" s="208"/>
      <c r="N62" s="209"/>
      <c r="O62" s="7"/>
    </row>
    <row r="63" spans="2:15" s="52" customFormat="1" ht="22.5" customHeight="1">
      <c r="B63" s="100" t="s">
        <v>74</v>
      </c>
      <c r="C63" s="56">
        <v>20</v>
      </c>
      <c r="D63" s="56">
        <v>18.149</v>
      </c>
      <c r="E63" s="99" t="s">
        <v>185</v>
      </c>
      <c r="F63" s="60">
        <v>2.4</v>
      </c>
      <c r="G63" s="62">
        <v>2.4</v>
      </c>
      <c r="H63" s="98" t="s">
        <v>75</v>
      </c>
      <c r="I63" s="148">
        <v>0</v>
      </c>
      <c r="J63" s="214"/>
      <c r="K63" s="207"/>
      <c r="L63" s="208"/>
      <c r="M63" s="208"/>
      <c r="N63" s="209"/>
      <c r="O63" s="7"/>
    </row>
    <row r="64" spans="2:15" s="52" customFormat="1" ht="22.5" customHeight="1">
      <c r="B64" s="100" t="s">
        <v>76</v>
      </c>
      <c r="C64" s="56">
        <v>18.76</v>
      </c>
      <c r="D64" s="56">
        <v>16.98</v>
      </c>
      <c r="E64" s="99" t="s">
        <v>186</v>
      </c>
      <c r="F64" s="60">
        <v>0.3</v>
      </c>
      <c r="G64" s="62">
        <v>0.4</v>
      </c>
      <c r="H64" s="103"/>
      <c r="I64" s="89"/>
      <c r="J64" s="214"/>
      <c r="K64" s="207"/>
      <c r="L64" s="208"/>
      <c r="M64" s="208"/>
      <c r="N64" s="209"/>
      <c r="O64" s="7"/>
    </row>
    <row r="65" spans="2:15" s="52" customFormat="1" ht="22.5" customHeight="1">
      <c r="B65" s="101" t="s">
        <v>126</v>
      </c>
      <c r="C65" s="61">
        <v>1.82E-05</v>
      </c>
      <c r="D65" s="61">
        <v>1.93E-05</v>
      </c>
      <c r="E65" s="98" t="s">
        <v>77</v>
      </c>
      <c r="F65" s="56">
        <v>12.9</v>
      </c>
      <c r="G65" s="62">
        <v>9.8</v>
      </c>
      <c r="H65" s="99" t="s">
        <v>97</v>
      </c>
      <c r="I65" s="62">
        <v>10</v>
      </c>
      <c r="J65" s="214"/>
      <c r="K65" s="207"/>
      <c r="L65" s="208"/>
      <c r="M65" s="208"/>
      <c r="N65" s="209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183</v>
      </c>
      <c r="F66" s="145">
        <v>30</v>
      </c>
      <c r="G66" s="144">
        <v>29</v>
      </c>
      <c r="H66" s="104" t="s">
        <v>98</v>
      </c>
      <c r="I66" s="147">
        <v>10</v>
      </c>
      <c r="J66" s="215"/>
      <c r="K66" s="219"/>
      <c r="L66" s="220"/>
      <c r="M66" s="220"/>
      <c r="N66" s="22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184" t="s">
        <v>144</v>
      </c>
      <c r="C75" s="185"/>
      <c r="D75" s="157">
        <v>0</v>
      </c>
      <c r="E75" s="185" t="s">
        <v>128</v>
      </c>
      <c r="F75" s="185"/>
      <c r="G75" s="157">
        <v>0</v>
      </c>
      <c r="H75" s="185" t="s">
        <v>133</v>
      </c>
      <c r="I75" s="185"/>
      <c r="J75" s="157">
        <v>0</v>
      </c>
      <c r="K75" s="185" t="s">
        <v>158</v>
      </c>
      <c r="L75" s="185"/>
      <c r="M75" s="161">
        <v>0</v>
      </c>
      <c r="N75" s="63"/>
      <c r="O75" s="9"/>
    </row>
    <row r="76" spans="2:15" s="52" customFormat="1" ht="18.75" customHeight="1">
      <c r="B76" s="183" t="s">
        <v>145</v>
      </c>
      <c r="C76" s="179"/>
      <c r="D76" s="158">
        <v>0</v>
      </c>
      <c r="E76" s="179" t="s">
        <v>129</v>
      </c>
      <c r="F76" s="179"/>
      <c r="G76" s="158">
        <v>0</v>
      </c>
      <c r="H76" s="179" t="s">
        <v>136</v>
      </c>
      <c r="I76" s="179"/>
      <c r="J76" s="158">
        <v>0</v>
      </c>
      <c r="K76" s="179" t="s">
        <v>143</v>
      </c>
      <c r="L76" s="179"/>
      <c r="M76" s="162">
        <v>0</v>
      </c>
      <c r="N76" s="63"/>
      <c r="O76" s="9"/>
    </row>
    <row r="77" spans="2:15" s="52" customFormat="1" ht="18.75" customHeight="1">
      <c r="B77" s="183" t="s">
        <v>146</v>
      </c>
      <c r="C77" s="179"/>
      <c r="D77" s="158">
        <v>0</v>
      </c>
      <c r="E77" s="179" t="s">
        <v>130</v>
      </c>
      <c r="F77" s="179"/>
      <c r="G77" s="158">
        <v>0</v>
      </c>
      <c r="H77" s="179" t="s">
        <v>160</v>
      </c>
      <c r="I77" s="179"/>
      <c r="J77" s="160">
        <v>0</v>
      </c>
      <c r="K77" s="179" t="s">
        <v>162</v>
      </c>
      <c r="L77" s="179"/>
      <c r="M77" s="162">
        <v>0</v>
      </c>
      <c r="N77" s="63"/>
      <c r="O77" s="9"/>
    </row>
    <row r="78" spans="2:15" s="52" customFormat="1" ht="18.75" customHeight="1">
      <c r="B78" s="183" t="s">
        <v>147</v>
      </c>
      <c r="C78" s="179"/>
      <c r="D78" s="158">
        <v>0</v>
      </c>
      <c r="E78" s="179" t="s">
        <v>131</v>
      </c>
      <c r="F78" s="179"/>
      <c r="G78" s="158">
        <v>0</v>
      </c>
      <c r="H78" s="179" t="s">
        <v>161</v>
      </c>
      <c r="I78" s="179"/>
      <c r="J78" s="158">
        <v>0</v>
      </c>
      <c r="K78" s="179" t="s">
        <v>159</v>
      </c>
      <c r="L78" s="179"/>
      <c r="M78" s="162">
        <v>0</v>
      </c>
      <c r="N78" s="63"/>
      <c r="O78" s="9"/>
    </row>
    <row r="79" spans="2:15" s="52" customFormat="1" ht="18.75" customHeight="1">
      <c r="B79" s="183" t="s">
        <v>148</v>
      </c>
      <c r="C79" s="179"/>
      <c r="D79" s="158">
        <v>0</v>
      </c>
      <c r="E79" s="179" t="s">
        <v>134</v>
      </c>
      <c r="F79" s="179"/>
      <c r="G79" s="158">
        <v>0</v>
      </c>
      <c r="H79" s="179" t="s">
        <v>138</v>
      </c>
      <c r="I79" s="179"/>
      <c r="J79" s="160">
        <v>0</v>
      </c>
      <c r="K79" s="179" t="s">
        <v>142</v>
      </c>
      <c r="L79" s="179"/>
      <c r="M79" s="162">
        <v>0</v>
      </c>
      <c r="N79" s="63"/>
      <c r="O79" s="9"/>
    </row>
    <row r="80" spans="2:15" s="52" customFormat="1" ht="18.75" customHeight="1">
      <c r="B80" s="183" t="s">
        <v>113</v>
      </c>
      <c r="C80" s="179"/>
      <c r="D80" s="158">
        <v>0</v>
      </c>
      <c r="E80" s="179" t="s">
        <v>135</v>
      </c>
      <c r="F80" s="179"/>
      <c r="G80" s="158">
        <v>0</v>
      </c>
      <c r="H80" s="179" t="s">
        <v>139</v>
      </c>
      <c r="I80" s="179"/>
      <c r="J80" s="160">
        <v>0</v>
      </c>
      <c r="K80" s="179" t="s">
        <v>127</v>
      </c>
      <c r="L80" s="179"/>
      <c r="M80" s="162">
        <v>0</v>
      </c>
      <c r="N80" s="63"/>
      <c r="O80" s="9"/>
    </row>
    <row r="81" spans="2:15" s="52" customFormat="1" ht="18.75" customHeight="1">
      <c r="B81" s="183" t="s">
        <v>122</v>
      </c>
      <c r="C81" s="179"/>
      <c r="D81" s="158">
        <v>0</v>
      </c>
      <c r="E81" s="179" t="s">
        <v>132</v>
      </c>
      <c r="F81" s="179"/>
      <c r="G81" s="158">
        <v>0</v>
      </c>
      <c r="H81" s="179" t="s">
        <v>140</v>
      </c>
      <c r="I81" s="179"/>
      <c r="J81" s="158">
        <v>0</v>
      </c>
      <c r="K81" s="179" t="s">
        <v>187</v>
      </c>
      <c r="L81" s="179"/>
      <c r="M81" s="162">
        <v>0</v>
      </c>
      <c r="N81" s="63"/>
      <c r="O81" s="169"/>
    </row>
    <row r="82" spans="2:15" s="52" customFormat="1" ht="18.75" customHeight="1">
      <c r="B82" s="190" t="s">
        <v>123</v>
      </c>
      <c r="C82" s="186"/>
      <c r="D82" s="159">
        <v>0</v>
      </c>
      <c r="E82" s="186" t="s">
        <v>137</v>
      </c>
      <c r="F82" s="186"/>
      <c r="G82" s="159">
        <v>0</v>
      </c>
      <c r="H82" s="186" t="s">
        <v>141</v>
      </c>
      <c r="I82" s="186"/>
      <c r="J82" s="159">
        <v>0</v>
      </c>
      <c r="K82" s="186"/>
      <c r="L82" s="186"/>
      <c r="M82" s="163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80" t="s">
        <v>201</v>
      </c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2"/>
      <c r="O85" s="7"/>
    </row>
    <row r="86" spans="2:15" s="52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2" customFormat="1" ht="12" customHeight="1"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2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2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2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2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2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2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2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2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2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2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2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2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2" customFormat="1" ht="12" customHeight="1"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6"/>
      <c r="O100" s="7"/>
    </row>
  </sheetData>
  <sheetProtection/>
  <mergeCells count="131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9:N99"/>
    <mergeCell ref="K75:L75"/>
    <mergeCell ref="K76:L76"/>
    <mergeCell ref="E80:F80"/>
    <mergeCell ref="H81:I81"/>
    <mergeCell ref="H82:I82"/>
    <mergeCell ref="B92:N92"/>
    <mergeCell ref="B98:N98"/>
    <mergeCell ref="K80:L80"/>
    <mergeCell ref="K81:L81"/>
    <mergeCell ref="B93:N93"/>
    <mergeCell ref="B76:C76"/>
    <mergeCell ref="H79:I79"/>
    <mergeCell ref="B80:C80"/>
    <mergeCell ref="B81:C81"/>
    <mergeCell ref="H76:I76"/>
    <mergeCell ref="B77:C77"/>
    <mergeCell ref="B78:C78"/>
    <mergeCell ref="B100:N100"/>
    <mergeCell ref="E76:F76"/>
    <mergeCell ref="K77:L77"/>
    <mergeCell ref="K78:L78"/>
    <mergeCell ref="K79:L79"/>
    <mergeCell ref="M41:N41"/>
    <mergeCell ref="B91:N91"/>
    <mergeCell ref="K62:N62"/>
    <mergeCell ref="K41:L41"/>
    <mergeCell ref="C41:D41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M38:N38"/>
    <mergeCell ref="I40:J40"/>
    <mergeCell ref="K39:L39"/>
    <mergeCell ref="E40:F40"/>
    <mergeCell ref="E39:F39"/>
    <mergeCell ref="K40:L40"/>
    <mergeCell ref="M35:N35"/>
    <mergeCell ref="E35:F35"/>
    <mergeCell ref="C36:D36"/>
    <mergeCell ref="C40:D40"/>
    <mergeCell ref="G38:H38"/>
    <mergeCell ref="I38:J38"/>
    <mergeCell ref="K38:L38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C37:D37"/>
    <mergeCell ref="F22:H22"/>
    <mergeCell ref="F23:H23"/>
    <mergeCell ref="F24:H24"/>
    <mergeCell ref="F25:H25"/>
    <mergeCell ref="L22:N22"/>
    <mergeCell ref="L23:N23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96:N96"/>
    <mergeCell ref="B82:C82"/>
    <mergeCell ref="B45:N45"/>
    <mergeCell ref="B89:N89"/>
    <mergeCell ref="B52:N52"/>
    <mergeCell ref="E77:F77"/>
    <mergeCell ref="B88:N88"/>
    <mergeCell ref="B85:N85"/>
    <mergeCell ref="B46:N46"/>
    <mergeCell ref="B86:N86"/>
    <mergeCell ref="B79:C79"/>
    <mergeCell ref="B75:C75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2018-10-07T09:54:06Z</dcterms:modified>
  <cp:category/>
  <cp:version/>
  <cp:contentType/>
  <cp:contentStatus/>
</cp:coreProperties>
</file>