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<sst xmlns="http://schemas.openxmlformats.org/spreadsheetml/2006/main" count="237" uniqueCount="222">
  <si>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</si>
  <si>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</si>
  <si>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</si>
  <si>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</si>
  <si>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</si>
  <si>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</si>
  <si>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</si>
  <si>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</si>
  <si>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</si>
  <si>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</si>
  <si>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</si>
  <si>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</si>
  <si>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</si>
  <si>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</si>
  <si>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</si>
  <si>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</si>
  <si>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</si>
  <si>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</si>
  <si>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</si>
  <si>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</si>
  <si>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</si>
  <si>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</si>
  <si>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</si>
  <si>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</si>
  <si>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</si>
  <si>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</si>
  <si>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</si>
  <si>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</si>
  <si>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</si>
  <si>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</si>
  <si>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</si>
  <si>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</si>
  <si>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</si>
  <si>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</si>
  <si>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</si>
  <si>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</si>
  <si>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</si>
  <si>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</si>
  <si>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</si>
  <si>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</si>
  <si>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</si>
  <si>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</si>
  <si>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</si>
  <si>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</si>
  <si>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</si>
  <si>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</si>
  <si>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</si>
  <si>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</si>
  <si>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</si>
  <si>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</si>
  <si>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</si>
  <si>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</si>
  <si>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</si>
  <si>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</si>
  <si>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</si>
  <si>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</si>
  <si>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</si>
  <si>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</si>
  <si>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</si>
  <si>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</si>
  <si>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</si>
  <si>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</si>
  <si>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</si>
  <si>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</si>
  <si>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</si>
  <si>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</si>
  <si>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</si>
  <si>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</si>
  <si>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</si>
  <si>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</si>
  <si>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</si>
  <si>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</si>
  <si>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</si>
  <si>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</si>
  <si>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</si>
  <si>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</si>
  <si>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</si>
  <si>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</si>
  <si>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</si>
  <si>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</si>
  <si>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</si>
  <si>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</si>
  <si>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</si>
  <si>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</si>
  <si>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</si>
  <si>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</si>
  <si>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</si>
  <si>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</si>
  <si>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</si>
  <si>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</si>
  <si>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</si>
  <si>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</si>
  <si>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</si>
  <si>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</si>
  <si>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</si>
  <si>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</si>
  <si>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</si>
  <si>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</si>
  <si>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</si>
  <si>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</si>
  <si>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</si>
  <si>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</si>
  <si>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</si>
  <si>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</si>
  <si>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</si>
  <si>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</si>
  <si>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</si>
  <si>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</si>
  <si>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</si>
  <si>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</si>
  <si>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</si>
  <si>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</si>
  <si>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</si>
  <si>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</si>
  <si>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</si>
  <si>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</si>
  <si>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</si>
  <si>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</si>
  <si>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</si>
  <si>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</si>
  <si>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</si>
  <si>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</si>
  <si>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</si>
  <si>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</si>
  <si>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</si>
  <si>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</si>
  <si>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</si>
  <si>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</si>
  <si>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</si>
  <si>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</si>
  <si>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</si>
  <si>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</si>
  <si>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</si>
  <si>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</si>
  <si>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</si>
  <si>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</si>
  <si>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</si>
  <si>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</si>
  <si>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</si>
  <si>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</si>
  <si>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</si>
  <si>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</si>
  <si>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</si>
  <si>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</si>
  <si>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</si>
  <si>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</si>
  <si>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</si>
  <si>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</si>
  <si>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</si>
  <si>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</si>
  <si>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</si>
  <si>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</si>
  <si>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</si>
  <si>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</si>
  <si>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</si>
  <si>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</si>
  <si>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</si>
  <si>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</si>
  <si>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</si>
  <si>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</si>
  <si>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</si>
  <si>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</si>
  <si>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</si>
  <si>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</si>
  <si>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</si>
  <si>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</si>
  <si>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</si>
  <si>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</si>
  <si>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</si>
  <si>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</si>
  <si>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</si>
  <si>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</si>
  <si>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</si>
  <si>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</si>
  <si>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</si>
  <si>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</si>
  <si>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</si>
  <si>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</si>
  <si>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</si>
  <si>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</si>
  <si>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</si>
  <si>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</si>
  <si>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</si>
  <si>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</si>
  <si>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</si>
  <si>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</si>
  <si>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</si>
  <si>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</si>
  <si>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v7.2</t>
  </si>
  <si>
    <t>KX2016-03-23:1381</t>
  </si>
  <si>
    <t>KX2018-01-31:1531</t>
  </si>
  <si>
    <t>v7.3</t>
  </si>
  <si>
    <t>KS2016-01-13:1370</t>
  </si>
  <si>
    <t>KG2016-06-02:1407</t>
  </si>
  <si>
    <t>v7.2</t>
  </si>
  <si>
    <t>CL</t>
  </si>
  <si>
    <t>ALL</t>
  </si>
  <si>
    <t xml:space="preserve"> </t>
  </si>
  <si>
    <t>최정식</t>
  </si>
  <si>
    <t>/ / / / /</t>
  </si>
  <si>
    <t>BLG</t>
  </si>
  <si>
    <t>ALL</t>
  </si>
  <si>
    <t>/ / / / /</t>
  </si>
  <si>
    <t>NE</t>
  </si>
  <si>
    <t>/ / / / /</t>
  </si>
  <si>
    <t>구름 영향으로 저녁 플랫 미촬영 / 구름 영향으로 새벽 플랫 미촬영</t>
  </si>
  <si>
    <t>NEO</t>
  </si>
  <si>
    <t>80-90사이에서 돔셔터 열때 소음 발생 함</t>
  </si>
  <si>
    <t>S_060569:N</t>
  </si>
  <si>
    <t>S_060578:N</t>
  </si>
  <si>
    <t>S_060583:M</t>
  </si>
  <si>
    <t>S_060673:N</t>
  </si>
  <si>
    <t>E_060688-060689</t>
  </si>
  <si>
    <t>[03:55] E_060688-060689 K.ic Dead로 인해 이미지 누락</t>
  </si>
  <si>
    <t>NW</t>
  </si>
  <si>
    <t>BLG 초반에 구름 영향 있음 / NEO 중반부터 구름의 영향 있음</t>
  </si>
  <si>
    <t>S_060740:T</t>
  </si>
  <si>
    <t>T_060772</t>
  </si>
  <si>
    <t>S_060780:N</t>
  </si>
  <si>
    <t>Site Seeing / 1.11 / 1.56 / 1.81</t>
  </si>
  <si>
    <t>NW</t>
  </si>
  <si>
    <t>BLG Last target 792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</si>
</sst>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43361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 t="s">
        <v>197</v>
      </c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0.9763888888888889</v>
      </c>
      <c r="D9" s="26">
        <v>1.5</v>
      </c>
      <c r="E9" s="26">
        <v>10.1</v>
      </c>
      <c r="F9" s="26">
        <v>24</v>
      </c>
      <c r="G9" s="27" t="s">
        <v>203</v>
      </c>
      <c r="H9" s="26">
        <v>9</v>
      </c>
      <c r="I9" s="28">
        <v>60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1.5</v>
      </c>
      <c r="E10" s="26">
        <v>6.9</v>
      </c>
      <c r="F10" s="26">
        <v>19</v>
      </c>
      <c r="G10" s="27" t="s">
        <v>214</v>
      </c>
      <c r="H10" s="26">
        <v>8.3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0.40972222222222227</v>
      </c>
      <c r="D11" s="33">
        <v>1.9</v>
      </c>
      <c r="E11" s="33">
        <v>6.1</v>
      </c>
      <c r="F11" s="33">
        <v>32</v>
      </c>
      <c r="G11" s="27" t="s">
        <v>220</v>
      </c>
      <c r="H11" s="33">
        <v>5.4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23.433333333333334</v>
      </c>
      <c r="D12" s="37">
        <f>AVERAGE(D9:D11)</f>
        <v>1.6333333333333335</v>
      </c>
      <c r="E12" s="37">
        <f>AVERAGE(E9:E11)</f>
        <v>7.7</v>
      </c>
      <c r="F12" s="38">
        <f>AVERAGE(F9:F11)</f>
        <v>25</v>
      </c>
      <c r="G12" s="11"/>
      <c r="H12" s="39">
        <f>AVERAGE(H9:H11)</f>
        <v>7.566666666666667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196</v>
      </c>
      <c r="E16" s="167" t="s">
        <v>200</v>
      </c>
      <c r="F16" s="166" t="s">
        <v>206</v>
      </c>
      <c r="G16" s="166" t="s">
        <v>201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0.9548611111111112</v>
      </c>
      <c r="D17" s="25">
        <v>0.9569444444444444</v>
      </c>
      <c r="E17" s="25">
        <v>0.9763888888888889</v>
      </c>
      <c r="F17" s="25">
        <v>0.15138888888888888</v>
      </c>
      <c r="G17" s="25">
        <v>0.41041666666666665</v>
      </c>
      <c r="H17" s="25"/>
      <c r="I17" s="25"/>
      <c r="J17" s="25"/>
      <c r="K17" s="25"/>
      <c r="L17" s="25"/>
      <c r="M17" s="25"/>
      <c r="N17" s="25">
        <v>0.4152777777777778</v>
      </c>
    </row>
    <row r="18" spans="1:14" s="2" customFormat="1" ht="13.5" customHeight="1">
      <c r="A18" s="11"/>
      <c r="B18" s="64" t="s">
        <v>12</v>
      </c>
      <c r="C18" s="44">
        <v>60556</v>
      </c>
      <c r="D18" s="43">
        <v>60557</v>
      </c>
      <c r="E18" s="43">
        <v>60562</v>
      </c>
      <c r="F18" s="43">
        <v>60681</v>
      </c>
      <c r="G18" s="43">
        <v>60822</v>
      </c>
      <c r="H18" s="43"/>
      <c r="I18" s="43"/>
      <c r="J18" s="43"/>
      <c r="K18" s="43"/>
      <c r="L18" s="43"/>
      <c r="M18" s="43"/>
      <c r="N18" s="43">
        <v>60827</v>
      </c>
    </row>
    <row r="19" spans="1:14" s="2" customFormat="1" ht="13.5" customHeight="1" thickBot="1">
      <c r="A19" s="11"/>
      <c r="B19" s="65" t="s">
        <v>13</v>
      </c>
      <c r="C19" s="137"/>
      <c r="D19" s="44">
        <v>60561</v>
      </c>
      <c r="E19" s="44">
        <v>60680</v>
      </c>
      <c r="F19" s="44">
        <v>60821</v>
      </c>
      <c r="G19" s="44">
        <v>60826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119</v>
      </c>
      <c r="F20" s="45">
        <f>IF(ISNUMBER(F18),F19-F18+1,"")</f>
        <v>141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4"/>
      <c r="D23" s="164"/>
      <c r="E23" s="20" t="s">
        <v>108</v>
      </c>
      <c r="F23" s="218" t="s">
        <v>199</v>
      </c>
      <c r="G23" s="219"/>
      <c r="H23" s="220"/>
      <c r="I23" s="81"/>
      <c r="J23" s="20"/>
      <c r="K23" s="20" t="s">
        <v>110</v>
      </c>
      <c r="L23" s="218" t="s">
        <v>180</v>
      </c>
      <c r="M23" s="219"/>
      <c r="N23" s="221"/>
    </row>
    <row r="24" spans="1:14" s="2" customFormat="1" ht="18.75" customHeight="1">
      <c r="A24" s="11"/>
      <c r="B24" s="186"/>
      <c r="C24" s="165"/>
      <c r="D24" s="165"/>
      <c r="E24" s="79" t="s">
        <v>109</v>
      </c>
      <c r="F24" s="218" t="s">
        <v>180</v>
      </c>
      <c r="G24" s="219"/>
      <c r="H24" s="220"/>
      <c r="I24" s="82"/>
      <c r="J24" s="80"/>
      <c r="K24" s="80" t="s">
        <v>111</v>
      </c>
      <c r="L24" s="218" t="s">
        <v>204</v>
      </c>
      <c r="M24" s="219"/>
      <c r="N24" s="221"/>
    </row>
    <row r="25" spans="1:14" s="2" customFormat="1" ht="18.75" customHeight="1">
      <c r="A25" s="11" t="s">
        <v>107</v>
      </c>
      <c r="B25" s="186"/>
      <c r="C25" s="164"/>
      <c r="D25" s="164"/>
      <c r="E25" s="20" t="s">
        <v>106</v>
      </c>
      <c r="F25" s="218" t="s">
        <v>180</v>
      </c>
      <c r="G25" s="219"/>
      <c r="H25" s="220"/>
      <c r="I25" s="81"/>
      <c r="J25" s="20"/>
      <c r="K25" s="20" t="s">
        <v>109</v>
      </c>
      <c r="L25" s="218" t="s">
        <v>180</v>
      </c>
      <c r="M25" s="219"/>
      <c r="N25" s="221"/>
    </row>
    <row r="26" spans="1:14" s="2" customFormat="1" ht="18.75" customHeight="1">
      <c r="A26" s="11"/>
      <c r="B26" s="187"/>
      <c r="C26" s="164"/>
      <c r="D26" s="164"/>
      <c r="E26" s="168" t="s">
        <v>104</v>
      </c>
      <c r="F26" s="218" t="s">
        <v>180</v>
      </c>
      <c r="G26" s="219"/>
      <c r="H26" s="220"/>
      <c r="I26" s="81"/>
      <c r="J26" s="20"/>
      <c r="K26" s="20" t="s">
        <v>105</v>
      </c>
      <c r="L26" s="218" t="s">
        <v>202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0.15347222222222223</v>
      </c>
      <c r="D30" s="126"/>
      <c r="E30" s="126">
        <v>0.23680555555555557</v>
      </c>
      <c r="F30" s="126"/>
      <c r="G30" s="126"/>
      <c r="H30" s="126"/>
      <c r="I30" s="126"/>
      <c r="J30" s="126"/>
      <c r="K30" s="126"/>
      <c r="L30" s="127"/>
      <c r="M30" s="119">
        <f>SUM(C30:L30)</f>
        <v>0.39027777777777783</v>
      </c>
      <c r="N30" s="128"/>
    </row>
    <row r="31" spans="1:14" s="2" customFormat="1" ht="13.5" customHeight="1">
      <c r="A31" s="11"/>
      <c r="B31" s="108" t="s">
        <v>41</v>
      </c>
      <c r="C31" s="116">
        <v>0.17500000000000002</v>
      </c>
      <c r="D31" s="32"/>
      <c r="E31" s="32">
        <v>0.25833333333333336</v>
      </c>
      <c r="F31" s="32"/>
      <c r="G31" s="32"/>
      <c r="H31" s="32"/>
      <c r="I31" s="32"/>
      <c r="J31" s="32"/>
      <c r="K31" s="32"/>
      <c r="L31" s="117"/>
      <c r="M31" s="120">
        <f>SUM(C31:L31)</f>
        <v>0.43333333333333335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208</v>
      </c>
      <c r="D35" s="200"/>
      <c r="E35" s="199" t="s">
        <v>209</v>
      </c>
      <c r="F35" s="200"/>
      <c r="G35" s="199" t="s">
        <v>210</v>
      </c>
      <c r="H35" s="200"/>
      <c r="I35" s="199" t="s">
        <v>211</v>
      </c>
      <c r="J35" s="200"/>
      <c r="K35" s="199" t="s">
        <v>212</v>
      </c>
      <c r="L35" s="200"/>
      <c r="M35" s="199" t="s">
        <v>216</v>
      </c>
      <c r="N35" s="200"/>
    </row>
    <row r="36" spans="1:14" s="2" customFormat="1" ht="19.5" customHeight="1">
      <c r="A36" s="11"/>
      <c r="B36" s="197"/>
      <c r="C36" s="199" t="s">
        <v>217</v>
      </c>
      <c r="D36" s="200"/>
      <c r="E36" s="199" t="s">
        <v>218</v>
      </c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219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205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 t="s">
        <v>197</v>
      </c>
      <c r="B46" s="170" t="s">
        <v>215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213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221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-154.4</v>
      </c>
      <c r="D57" s="56">
        <v>-158.4</v>
      </c>
      <c r="E57" s="98" t="s">
        <v>64</v>
      </c>
      <c r="F57" s="56">
        <v>25.8</v>
      </c>
      <c r="G57" s="56">
        <v>27.4</v>
      </c>
      <c r="H57" s="99" t="s">
        <v>95</v>
      </c>
      <c r="I57" s="146">
        <v>1</v>
      </c>
      <c r="J57" s="57" t="s">
        <v>181</v>
      </c>
      <c r="K57" s="179" t="s">
        <v>194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-119.5</v>
      </c>
      <c r="D58" s="56">
        <v>-124.7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2</v>
      </c>
      <c r="J58" s="57" t="s">
        <v>182</v>
      </c>
      <c r="K58" s="179" t="s">
        <v>188</v>
      </c>
      <c r="L58" s="184"/>
      <c r="M58" s="179" t="s">
        <v>190</v>
      </c>
      <c r="N58" s="180"/>
      <c r="O58" s="7"/>
    </row>
    <row r="59" spans="2:15" s="52" customFormat="1" ht="22.5" customHeight="1">
      <c r="B59" s="100" t="s">
        <v>66</v>
      </c>
      <c r="C59" s="56">
        <v>-182.5</v>
      </c>
      <c r="D59" s="56">
        <v>-194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191</v>
      </c>
      <c r="L59" s="184"/>
      <c r="M59" s="179" t="s">
        <v>192</v>
      </c>
      <c r="N59" s="180"/>
      <c r="O59" s="7"/>
    </row>
    <row r="60" spans="2:15" s="52" customFormat="1" ht="22.5" customHeight="1">
      <c r="B60" s="100" t="s">
        <v>67</v>
      </c>
      <c r="C60" s="56">
        <v>-86.3</v>
      </c>
      <c r="D60" s="56">
        <v>-95.9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79" t="s">
        <v>191</v>
      </c>
      <c r="L60" s="184"/>
      <c r="M60" s="179" t="s">
        <v>193</v>
      </c>
      <c r="N60" s="180"/>
      <c r="O60" s="7"/>
    </row>
    <row r="61" spans="2:15" s="52" customFormat="1" ht="22.5" customHeight="1">
      <c r="B61" s="100" t="s">
        <v>69</v>
      </c>
      <c r="C61" s="56">
        <v>26.7</v>
      </c>
      <c r="D61" s="56">
        <v>20.9</v>
      </c>
      <c r="E61" s="99" t="s">
        <v>164</v>
      </c>
      <c r="F61" s="58">
        <v>15</v>
      </c>
      <c r="G61" s="58">
        <v>15</v>
      </c>
      <c r="H61" s="98" t="s">
        <v>70</v>
      </c>
      <c r="I61" s="148">
        <v>0</v>
      </c>
      <c r="J61" s="206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22.1</v>
      </c>
      <c r="D62" s="56">
        <v>16.8</v>
      </c>
      <c r="E62" s="99" t="s">
        <v>166</v>
      </c>
      <c r="F62" s="58">
        <v>270</v>
      </c>
      <c r="G62" s="58">
        <v>270</v>
      </c>
      <c r="H62" s="98" t="s">
        <v>73</v>
      </c>
      <c r="I62" s="148">
        <v>1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19.3</v>
      </c>
      <c r="D63" s="56">
        <v>14</v>
      </c>
      <c r="E63" s="99" t="s">
        <v>185</v>
      </c>
      <c r="F63" s="60">
        <v>2.4</v>
      </c>
      <c r="G63" s="62">
        <v>2.4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18</v>
      </c>
      <c r="D64" s="56">
        <v>12.9</v>
      </c>
      <c r="E64" s="99" t="s">
        <v>186</v>
      </c>
      <c r="F64" s="60">
        <v>0.4</v>
      </c>
      <c r="G64" s="62">
        <v>0.4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1.86E-05</v>
      </c>
      <c r="D65" s="61">
        <v>1.64E-05</v>
      </c>
      <c r="E65" s="98" t="s">
        <v>77</v>
      </c>
      <c r="F65" s="56">
        <v>18.3</v>
      </c>
      <c r="G65" s="62">
        <v>8.1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15.1</v>
      </c>
      <c r="G66" s="144">
        <v>16.8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1</v>
      </c>
      <c r="E75" s="205" t="s">
        <v>128</v>
      </c>
      <c r="F75" s="205"/>
      <c r="G75" s="157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1">
        <v>1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2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0">
        <v>0</v>
      </c>
      <c r="K77" s="204" t="s">
        <v>162</v>
      </c>
      <c r="L77" s="204"/>
      <c r="M77" s="162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2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0">
        <v>0</v>
      </c>
      <c r="K79" s="204" t="s">
        <v>142</v>
      </c>
      <c r="L79" s="204"/>
      <c r="M79" s="162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0">
        <v>0</v>
      </c>
      <c r="K80" s="204" t="s">
        <v>127</v>
      </c>
      <c r="L80" s="204"/>
      <c r="M80" s="162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1</v>
      </c>
      <c r="H81" s="204" t="s">
        <v>140</v>
      </c>
      <c r="I81" s="204"/>
      <c r="J81" s="158">
        <v>0</v>
      </c>
      <c r="K81" s="204" t="s">
        <v>187</v>
      </c>
      <c r="L81" s="204"/>
      <c r="M81" s="162">
        <v>0</v>
      </c>
      <c r="N81" s="63"/>
      <c r="O81" s="16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1</v>
      </c>
      <c r="H82" s="175" t="s">
        <v>141</v>
      </c>
      <c r="I82" s="175"/>
      <c r="J82" s="159">
        <v>0</v>
      </c>
      <c r="K82" s="175"/>
      <c r="L82" s="175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207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2018-09-18T10:08:24Z</dcterms:modified>
  <cp:category/>
  <cp:version/>
  <cp:contentType/>
  <cp:contentStatus/>
</cp:coreProperties>
</file>