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<sst xmlns="http://schemas.openxmlformats.org/spreadsheetml/2006/main" count="239" uniqueCount="224">
  <si>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</si>
  <si>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</si>
  <si>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</si>
  <si>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</si>
  <si>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</si>
  <si>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</si>
  <si>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</si>
  <si>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</si>
  <si>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</si>
  <si>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</si>
  <si>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</si>
  <si>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</si>
  <si>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</si>
  <si>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</si>
  <si>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</si>
  <si>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</si>
  <si>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</si>
  <si>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</si>
  <si>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</si>
  <si>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</si>
  <si>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</si>
  <si>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</si>
  <si>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</si>
  <si>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</si>
  <si>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</si>
  <si>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</si>
  <si>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</si>
  <si>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</si>
  <si>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</si>
  <si>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</si>
  <si>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</si>
  <si>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</si>
  <si>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</si>
  <si>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</si>
  <si>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</si>
  <si>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</si>
  <si>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</si>
  <si>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</si>
  <si>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</si>
  <si>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</si>
  <si>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</si>
  <si>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</si>
  <si>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</si>
  <si>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</si>
  <si>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</si>
  <si>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</si>
  <si>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</si>
  <si>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</si>
  <si>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</si>
  <si>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</si>
  <si>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</si>
  <si>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</si>
  <si>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</si>
  <si>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</si>
  <si>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</si>
  <si>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</si>
  <si>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</si>
  <si>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</si>
  <si>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</si>
  <si>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</si>
  <si>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</si>
  <si>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</si>
  <si>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</si>
  <si>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</si>
  <si>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</si>
  <si>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</si>
  <si>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</si>
  <si>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</si>
  <si>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</si>
  <si>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</si>
  <si>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</si>
  <si>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</si>
  <si>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</si>
  <si>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</si>
  <si>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</si>
  <si>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</si>
  <si>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</si>
  <si>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</si>
  <si>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</si>
  <si>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</si>
  <si>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</si>
  <si>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</si>
  <si>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</si>
  <si>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</si>
  <si>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</si>
  <si>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</si>
  <si>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</si>
  <si>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</si>
  <si>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</si>
  <si>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</si>
  <si>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</si>
  <si>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</si>
  <si>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</si>
  <si>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</si>
  <si>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</si>
  <si>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</si>
  <si>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</si>
  <si>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</si>
  <si>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</si>
  <si>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</si>
  <si>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</si>
  <si>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</si>
  <si>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</si>
  <si>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</si>
  <si>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</si>
  <si>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</si>
  <si>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</si>
  <si>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</si>
  <si>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</si>
  <si>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</si>
  <si>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</si>
  <si>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</si>
  <si>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</si>
  <si>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</si>
  <si>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</si>
  <si>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</si>
  <si>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</si>
  <si>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</si>
  <si>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</si>
  <si>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</si>
  <si>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</si>
  <si>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</si>
  <si>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</si>
  <si>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</si>
  <si>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</si>
  <si>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</si>
  <si>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</si>
  <si>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</si>
  <si>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</si>
  <si>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</si>
  <si>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</si>
  <si>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</si>
  <si>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</si>
  <si>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</si>
  <si>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</si>
  <si>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</si>
  <si>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</si>
  <si>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</si>
  <si>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</si>
  <si>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</si>
  <si>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</si>
  <si>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</si>
  <si>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</si>
  <si>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</si>
  <si>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</si>
  <si>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</si>
  <si>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</si>
  <si>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</si>
  <si>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</si>
  <si>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</si>
  <si>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</si>
  <si>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</si>
  <si>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</si>
  <si>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</si>
  <si>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</si>
  <si>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</si>
  <si>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</si>
  <si>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</si>
  <si>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</si>
  <si>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</si>
  <si>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</si>
  <si>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</si>
  <si>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</si>
  <si>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</si>
  <si>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</si>
  <si>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</si>
  <si>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</si>
  <si>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</si>
  <si>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</si>
  <si>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</si>
  <si>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</si>
  <si>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</si>
  <si>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</si>
  <si>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</si>
  <si>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</si>
  <si>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</si>
  <si>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</si>
  <si>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</si>
  <si>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</si>
  <si>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</si>
  <si>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</si>
  <si>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</si>
  <si>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</si>
  <si>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</si>
  <si>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</si>
  <si>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</si>
  <si>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</si>
  <si>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</si>
  <si>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</si>
  <si>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</si>
  <si>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</si>
  <si>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</si>
  <si>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</si>
  <si>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</si>
  <si>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</si>
  <si>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</si>
  <si>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</si>
  <si>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</si>
  <si>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최정식</t>
  </si>
  <si>
    <t>/ / / / /</t>
  </si>
  <si>
    <t>구름 영향으로 저녁 플랫 미촬영 / 구름 영향으로 새벽 플랫 미촬영</t>
  </si>
  <si>
    <t>/ / / / /</t>
  </si>
  <si>
    <t>NE</t>
  </si>
  <si>
    <t>BLG</t>
  </si>
  <si>
    <t>NEO</t>
  </si>
  <si>
    <t>ALL</t>
  </si>
  <si>
    <t>S_059446:T</t>
  </si>
  <si>
    <t>BLG Last target 468</t>
  </si>
  <si>
    <t>NW</t>
  </si>
  <si>
    <t>T_059535</t>
  </si>
  <si>
    <t>S_059542:N</t>
  </si>
  <si>
    <t>E_059592-059593</t>
  </si>
  <si>
    <t>[07:08] E_059592-059593 N.ic Dead로 인해 이미지 누락 / 재촬영 059594</t>
  </si>
  <si>
    <t>E_059595-059596</t>
  </si>
  <si>
    <t>[07:18] E_059595-059596 M칩 컴퓨터 다운으로 인해 이미지 누락 / 재촬영 059597 / 컴퓨터 강제 재시작으로 복구</t>
  </si>
  <si>
    <t>E_059647-059648</t>
  </si>
  <si>
    <t>[09:32] E_059647-059648 K.IC Dead로 인해 이미지 누락 / 재촬영 059650</t>
  </si>
  <si>
    <t>I_059649</t>
  </si>
  <si>
    <t>I_059649 타겟 위치 오류</t>
  </si>
  <si>
    <t>Site Seeing / 1.66 / 1.21 / 1.40</t>
  </si>
  <si>
    <t>40s/18k 30s/21k</t>
  </si>
  <si>
    <t>S_059660:T</t>
  </si>
  <si>
    <t>S_059665:M</t>
  </si>
  <si>
    <t>돔 열때 68과 80-88즈음에서 덜컹거리는 소음 발생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</si>
</sst>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3">
      <selection activeCell="B88" sqref="B88:N8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43357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0.9777777777777777</v>
      </c>
      <c r="D9" s="26">
        <v>1.1</v>
      </c>
      <c r="E9" s="26">
        <v>9.2</v>
      </c>
      <c r="F9" s="26">
        <v>20</v>
      </c>
      <c r="G9" s="27" t="s">
        <v>202</v>
      </c>
      <c r="H9" s="26">
        <v>10</v>
      </c>
      <c r="I9" s="28">
        <v>22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1.3</v>
      </c>
      <c r="E10" s="26">
        <v>9.3</v>
      </c>
      <c r="F10" s="26">
        <v>17</v>
      </c>
      <c r="G10" s="27" t="s">
        <v>208</v>
      </c>
      <c r="H10" s="26">
        <v>5.3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0.4166666666666667</v>
      </c>
      <c r="D11" s="33">
        <v>1.3</v>
      </c>
      <c r="E11" s="33">
        <v>8.2</v>
      </c>
      <c r="F11" s="33">
        <v>38</v>
      </c>
      <c r="G11" s="27" t="s">
        <v>202</v>
      </c>
      <c r="H11" s="33">
        <v>13.3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23.43888888888889</v>
      </c>
      <c r="D12" s="37">
        <f>AVERAGE(D9:D11)</f>
        <v>1.2333333333333334</v>
      </c>
      <c r="E12" s="37">
        <f>AVERAGE(E9:E11)</f>
        <v>8.9</v>
      </c>
      <c r="F12" s="38">
        <f>AVERAGE(F9:F11)</f>
        <v>25</v>
      </c>
      <c r="G12" s="11"/>
      <c r="H12" s="39">
        <f>AVERAGE(H9:H11)</f>
        <v>9.533333333333333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203</v>
      </c>
      <c r="F16" s="166" t="s">
        <v>204</v>
      </c>
      <c r="G16" s="166" t="s">
        <v>205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0.967361111111111</v>
      </c>
      <c r="D17" s="25">
        <v>0.970138888888889</v>
      </c>
      <c r="E17" s="25">
        <v>0.9777777777777777</v>
      </c>
      <c r="F17" s="25">
        <v>0.14583333333333334</v>
      </c>
      <c r="G17" s="25">
        <v>0.42083333333333334</v>
      </c>
      <c r="H17" s="25"/>
      <c r="I17" s="25"/>
      <c r="J17" s="25"/>
      <c r="K17" s="25"/>
      <c r="L17" s="25"/>
      <c r="M17" s="25"/>
      <c r="N17" s="25">
        <v>0.43263888888888885</v>
      </c>
    </row>
    <row r="18" spans="1:14" s="2" customFormat="1" ht="13.5" customHeight="1">
      <c r="A18" s="11"/>
      <c r="B18" s="64" t="s">
        <v>12</v>
      </c>
      <c r="C18" s="44">
        <v>59394</v>
      </c>
      <c r="D18" s="43">
        <v>59395</v>
      </c>
      <c r="E18" s="43">
        <v>59400</v>
      </c>
      <c r="F18" s="43">
        <v>59510</v>
      </c>
      <c r="G18" s="43">
        <v>59654</v>
      </c>
      <c r="H18" s="43"/>
      <c r="I18" s="43"/>
      <c r="J18" s="43"/>
      <c r="K18" s="43"/>
      <c r="L18" s="43"/>
      <c r="M18" s="43"/>
      <c r="N18" s="43">
        <v>59666</v>
      </c>
    </row>
    <row r="19" spans="1:14" s="2" customFormat="1" ht="13.5" customHeight="1" thickBot="1">
      <c r="A19" s="11"/>
      <c r="B19" s="65" t="s">
        <v>13</v>
      </c>
      <c r="C19" s="137"/>
      <c r="D19" s="44">
        <v>59399</v>
      </c>
      <c r="E19" s="44">
        <v>59509</v>
      </c>
      <c r="F19" s="44">
        <v>59653</v>
      </c>
      <c r="G19" s="44">
        <v>59665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110</v>
      </c>
      <c r="F20" s="45">
        <f>IF(ISNUMBER(F18),F19-F18+1,"")</f>
        <v>144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4"/>
      <c r="D23" s="164"/>
      <c r="E23" s="20" t="s">
        <v>108</v>
      </c>
      <c r="F23" s="218" t="s">
        <v>201</v>
      </c>
      <c r="G23" s="219"/>
      <c r="H23" s="220"/>
      <c r="I23" s="81">
        <v>59656</v>
      </c>
      <c r="J23" s="20">
        <v>59657</v>
      </c>
      <c r="K23" s="20" t="s">
        <v>110</v>
      </c>
      <c r="L23" s="218" t="s">
        <v>220</v>
      </c>
      <c r="M23" s="219"/>
      <c r="N23" s="221"/>
    </row>
    <row r="24" spans="1:14" s="2" customFormat="1" ht="18.75" customHeight="1">
      <c r="A24" s="11"/>
      <c r="B24" s="186"/>
      <c r="C24" s="165"/>
      <c r="D24" s="165"/>
      <c r="E24" s="79" t="s">
        <v>109</v>
      </c>
      <c r="F24" s="218" t="s">
        <v>180</v>
      </c>
      <c r="G24" s="219"/>
      <c r="H24" s="220"/>
      <c r="I24" s="82"/>
      <c r="J24" s="80"/>
      <c r="K24" s="80" t="s">
        <v>111</v>
      </c>
      <c r="L24" s="218" t="s">
        <v>199</v>
      </c>
      <c r="M24" s="219"/>
      <c r="N24" s="221"/>
    </row>
    <row r="25" spans="1:14" s="2" customFormat="1" ht="18.75" customHeight="1">
      <c r="A25" s="11" t="s">
        <v>107</v>
      </c>
      <c r="B25" s="186"/>
      <c r="C25" s="164"/>
      <c r="D25" s="164"/>
      <c r="E25" s="20" t="s">
        <v>106</v>
      </c>
      <c r="F25" s="218" t="s">
        <v>180</v>
      </c>
      <c r="G25" s="219"/>
      <c r="H25" s="220"/>
      <c r="I25" s="81"/>
      <c r="J25" s="20"/>
      <c r="K25" s="20" t="s">
        <v>109</v>
      </c>
      <c r="L25" s="218" t="s">
        <v>180</v>
      </c>
      <c r="M25" s="219"/>
      <c r="N25" s="221"/>
    </row>
    <row r="26" spans="1:14" s="2" customFormat="1" ht="18.75" customHeight="1">
      <c r="A26" s="11"/>
      <c r="B26" s="187"/>
      <c r="C26" s="164"/>
      <c r="D26" s="164"/>
      <c r="E26" s="168" t="s">
        <v>104</v>
      </c>
      <c r="F26" s="218" t="s">
        <v>180</v>
      </c>
      <c r="G26" s="219"/>
      <c r="H26" s="220"/>
      <c r="I26" s="81"/>
      <c r="J26" s="20"/>
      <c r="K26" s="20" t="s">
        <v>105</v>
      </c>
      <c r="L26" s="218" t="s">
        <v>180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0.16597222222222222</v>
      </c>
      <c r="D30" s="126"/>
      <c r="E30" s="126">
        <v>0.22916666666666666</v>
      </c>
      <c r="F30" s="126"/>
      <c r="G30" s="126"/>
      <c r="H30" s="126"/>
      <c r="I30" s="126"/>
      <c r="J30" s="126"/>
      <c r="K30" s="126"/>
      <c r="L30" s="127"/>
      <c r="M30" s="119">
        <f>SUM(C30:L30)</f>
        <v>0.3951388888888889</v>
      </c>
      <c r="N30" s="128"/>
    </row>
    <row r="31" spans="1:14" s="2" customFormat="1" ht="13.5" customHeight="1">
      <c r="A31" s="11"/>
      <c r="B31" s="108" t="s">
        <v>41</v>
      </c>
      <c r="C31" s="116">
        <v>0.16805555555555554</v>
      </c>
      <c r="D31" s="32"/>
      <c r="E31" s="32">
        <v>0.2708333333333333</v>
      </c>
      <c r="F31" s="32"/>
      <c r="G31" s="32"/>
      <c r="H31" s="32"/>
      <c r="I31" s="32"/>
      <c r="J31" s="32"/>
      <c r="K31" s="32"/>
      <c r="L31" s="117"/>
      <c r="M31" s="120">
        <f>SUM(C31:L31)</f>
        <v>0.4388888888888889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206</v>
      </c>
      <c r="D35" s="200"/>
      <c r="E35" s="199" t="s">
        <v>209</v>
      </c>
      <c r="F35" s="200"/>
      <c r="G35" s="199" t="s">
        <v>210</v>
      </c>
      <c r="H35" s="200"/>
      <c r="I35" s="199" t="s">
        <v>211</v>
      </c>
      <c r="J35" s="200"/>
      <c r="K35" s="199" t="s">
        <v>213</v>
      </c>
      <c r="L35" s="200"/>
      <c r="M35" s="199" t="s">
        <v>215</v>
      </c>
      <c r="N35" s="200"/>
    </row>
    <row r="36" spans="1:14" s="2" customFormat="1" ht="19.5" customHeight="1">
      <c r="A36" s="11"/>
      <c r="B36" s="197"/>
      <c r="C36" s="199" t="s">
        <v>217</v>
      </c>
      <c r="D36" s="200"/>
      <c r="E36" s="199" t="s">
        <v>221</v>
      </c>
      <c r="F36" s="200"/>
      <c r="G36" s="199" t="s">
        <v>222</v>
      </c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219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200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212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218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207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-156.1</v>
      </c>
      <c r="D57" s="56">
        <v>-157.9</v>
      </c>
      <c r="E57" s="98" t="s">
        <v>64</v>
      </c>
      <c r="F57" s="56">
        <v>27.1</v>
      </c>
      <c r="G57" s="56">
        <v>27.8</v>
      </c>
      <c r="H57" s="99" t="s">
        <v>95</v>
      </c>
      <c r="I57" s="146">
        <v>0</v>
      </c>
      <c r="J57" s="57" t="s">
        <v>181</v>
      </c>
      <c r="K57" s="179" t="s">
        <v>194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-122</v>
      </c>
      <c r="D58" s="56">
        <v>-127.2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2</v>
      </c>
      <c r="J58" s="57" t="s">
        <v>182</v>
      </c>
      <c r="K58" s="179" t="s">
        <v>188</v>
      </c>
      <c r="L58" s="184"/>
      <c r="M58" s="179" t="s">
        <v>190</v>
      </c>
      <c r="N58" s="180"/>
      <c r="O58" s="7"/>
    </row>
    <row r="59" spans="2:15" s="52" customFormat="1" ht="22.5" customHeight="1">
      <c r="B59" s="100" t="s">
        <v>66</v>
      </c>
      <c r="C59" s="56">
        <v>-191.2</v>
      </c>
      <c r="D59" s="56">
        <v>-193.8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-90.7</v>
      </c>
      <c r="D60" s="56">
        <v>-97.5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23.9</v>
      </c>
      <c r="D61" s="56">
        <v>21.9</v>
      </c>
      <c r="E61" s="99" t="s">
        <v>164</v>
      </c>
      <c r="F61" s="58">
        <v>5</v>
      </c>
      <c r="G61" s="58">
        <v>5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19.6</v>
      </c>
      <c r="D62" s="56">
        <v>18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3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16.9</v>
      </c>
      <c r="D63" s="56">
        <v>15.3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15.7</v>
      </c>
      <c r="D64" s="56">
        <v>14.2</v>
      </c>
      <c r="E64" s="99" t="s">
        <v>186</v>
      </c>
      <c r="F64" s="60">
        <v>0.4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1.59E-05</v>
      </c>
      <c r="D65" s="61">
        <v>1.7E-05</v>
      </c>
      <c r="E65" s="98" t="s">
        <v>77</v>
      </c>
      <c r="F65" s="56">
        <v>10.7</v>
      </c>
      <c r="G65" s="62">
        <v>6.9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31</v>
      </c>
      <c r="G66" s="144">
        <v>38.5</v>
      </c>
      <c r="H66" s="104" t="s">
        <v>98</v>
      </c>
      <c r="I66" s="147">
        <v>12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1</v>
      </c>
      <c r="E75" s="205" t="s">
        <v>128</v>
      </c>
      <c r="F75" s="205"/>
      <c r="G75" s="157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1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2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0">
        <v>0</v>
      </c>
      <c r="K77" s="204" t="s">
        <v>162</v>
      </c>
      <c r="L77" s="204"/>
      <c r="M77" s="162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2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0">
        <v>0</v>
      </c>
      <c r="K79" s="204" t="s">
        <v>142</v>
      </c>
      <c r="L79" s="204"/>
      <c r="M79" s="162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0">
        <v>0</v>
      </c>
      <c r="K80" s="204" t="s">
        <v>127</v>
      </c>
      <c r="L80" s="204"/>
      <c r="M80" s="162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 t="s">
        <v>187</v>
      </c>
      <c r="L81" s="204"/>
      <c r="M81" s="162">
        <v>0</v>
      </c>
      <c r="N81" s="63"/>
      <c r="O81" s="16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223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2018-09-14T10:32:17Z</dcterms:modified>
  <cp:category/>
  <cp:version/>
  <cp:contentType/>
  <cp:contentStatus/>
</cp:coreProperties>
</file>