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0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<sst xmlns="http://schemas.openxmlformats.org/spreadsheetml/2006/main" count="236" uniqueCount="223">
  <si>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</si>
  <si>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</si>
  <si>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</si>
  <si>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</si>
  <si>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</si>
  <si>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</si>
  <si>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</si>
  <si>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</si>
  <si>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</si>
  <si>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</si>
  <si>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</si>
  <si>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</si>
  <si>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</si>
  <si>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</si>
  <si>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</si>
  <si>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</si>
  <si>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</si>
  <si>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</si>
  <si>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</si>
  <si>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</si>
  <si>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</si>
  <si>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</si>
  <si>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</si>
  <si>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</si>
  <si>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</si>
  <si>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</si>
  <si>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</si>
  <si>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</si>
  <si>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</si>
  <si>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</si>
  <si>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</si>
  <si>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</si>
  <si>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</si>
  <si>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</si>
  <si>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</si>
  <si>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</si>
  <si>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</si>
  <si>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</si>
  <si>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</si>
  <si>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</si>
  <si>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</si>
  <si>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</si>
  <si>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</si>
  <si>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</si>
  <si>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</si>
  <si>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</si>
  <si>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</si>
  <si>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</si>
  <si>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</si>
  <si>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</si>
  <si>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</si>
  <si>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</si>
  <si>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</si>
  <si>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</si>
  <si>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</si>
  <si>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</si>
  <si>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</si>
  <si>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</si>
  <si>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</si>
  <si>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</si>
  <si>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</si>
  <si>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</si>
  <si>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</si>
  <si>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</si>
  <si>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</si>
  <si>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</si>
  <si>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</si>
  <si>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</si>
  <si>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</si>
  <si>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</si>
  <si>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</si>
  <si>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</si>
  <si>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</si>
  <si>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</si>
  <si>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</si>
  <si>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</si>
  <si>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</si>
  <si>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</si>
  <si>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</si>
  <si>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</si>
  <si>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</si>
  <si>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</si>
  <si>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</si>
  <si>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</si>
  <si>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</si>
  <si>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</si>
  <si>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</si>
  <si>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</si>
  <si>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</si>
  <si>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</si>
  <si>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</si>
  <si>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</si>
  <si>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</si>
  <si>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</si>
  <si>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</si>
  <si>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</si>
  <si>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</si>
  <si>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</si>
  <si>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</si>
  <si>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</si>
  <si>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</si>
  <si>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</si>
  <si>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</si>
  <si>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</si>
  <si>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</si>
  <si>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</si>
  <si>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</si>
  <si>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</si>
  <si>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</si>
  <si>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</si>
  <si>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</si>
  <si>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</si>
  <si>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</si>
  <si>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</si>
  <si>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</si>
  <si>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</si>
  <si>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</si>
  <si>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</si>
  <si>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</si>
  <si>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</si>
  <si>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</si>
  <si>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</si>
  <si>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</si>
  <si>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</si>
  <si>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</si>
  <si>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</si>
  <si>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</si>
  <si>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</si>
  <si>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</si>
  <si>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</si>
  <si>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</si>
  <si>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</si>
  <si>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</si>
  <si>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</si>
  <si>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</si>
  <si>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</si>
  <si>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</si>
  <si>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</si>
  <si>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</si>
  <si>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</si>
  <si>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</si>
  <si>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</si>
  <si>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</si>
  <si>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</si>
  <si>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</si>
  <si>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</si>
  <si>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</si>
  <si>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</si>
  <si>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</si>
  <si>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</si>
  <si>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</si>
  <si>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</si>
  <si>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</si>
  <si>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</si>
  <si>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</si>
  <si>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</si>
  <si>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</si>
  <si>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</si>
  <si>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</si>
  <si>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</si>
  <si>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</si>
  <si>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</si>
  <si>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</si>
  <si>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</si>
  <si>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</si>
  <si>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</si>
  <si>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</si>
  <si>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</si>
  <si>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</si>
  <si>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</si>
  <si>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</si>
  <si>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</si>
  <si>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</si>
  <si>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</si>
  <si>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</si>
  <si>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</si>
  <si>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</si>
  <si>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</si>
  <si>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</si>
  <si>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</si>
  <si>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</si>
  <si>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</si>
  <si>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</si>
  <si>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</si>
  <si>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</si>
  <si>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</si>
  <si>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</si>
  <si>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</si>
  <si>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KX2016-03-23:1381</t>
  </si>
  <si>
    <t>KX2018-01-31:1531</t>
  </si>
  <si>
    <t>KS2016-01-13:1370</t>
  </si>
  <si>
    <t>KG2016-06-02:1407</t>
  </si>
  <si>
    <t>v7.2</t>
  </si>
  <si>
    <t>v7.3</t>
  </si>
  <si>
    <t>월령 40% 이상으로 방풍막 연결</t>
  </si>
  <si>
    <t xml:space="preserve"> / / / / /</t>
  </si>
  <si>
    <t>/ / / / /</t>
  </si>
  <si>
    <t xml:space="preserve">/ / / / / </t>
  </si>
  <si>
    <t xml:space="preserve"> </t>
  </si>
  <si>
    <t>PC-TCS
Crash</t>
  </si>
  <si>
    <t>/ / / / /</t>
  </si>
  <si>
    <t>최정식</t>
  </si>
  <si>
    <t>BLG</t>
  </si>
  <si>
    <t>ALL</t>
  </si>
  <si>
    <t>달빛 영향으로 저녁 플랫 미촬영</t>
  </si>
  <si>
    <t>N</t>
  </si>
  <si>
    <t>S_054354:N</t>
  </si>
  <si>
    <t>S_054414:T</t>
  </si>
  <si>
    <t>BLG Last target 1300</t>
  </si>
  <si>
    <t>NW</t>
  </si>
  <si>
    <t>NEO</t>
  </si>
  <si>
    <t>S_054479:M</t>
  </si>
  <si>
    <t>[08:17] E_054561-054562 M.ic Dead로 인해 이미지 누락 / 재촬영 054563</t>
  </si>
  <si>
    <t>E_054561-054562</t>
  </si>
  <si>
    <t>S_054586:N</t>
  </si>
  <si>
    <t>S_054592:T</t>
  </si>
  <si>
    <t>NE</t>
  </si>
  <si>
    <t>Site Seeing / 1.49 / 1.12 / 0.87</t>
  </si>
  <si>
    <t>E_054624</t>
  </si>
  <si>
    <t>E_054624 flat 영상 촬영 오류</t>
  </si>
  <si>
    <t>50s/25k 30s/23k 20s/20k</t>
  </si>
  <si>
    <t>25s/22k 20s/26k</t>
  </si>
  <si>
    <t>[03:00, 05:00, 06:00, 07:00, 08:00, 09:00, 10:00] IC.G Down으로 인해 FFT 그래프에 공백 생김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</si>
</sst>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49" sqref="B49:N4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43338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0.9618055555555555</v>
      </c>
      <c r="D9" s="26">
        <v>1</v>
      </c>
      <c r="E9" s="26">
        <v>15.2</v>
      </c>
      <c r="F9" s="26">
        <v>14</v>
      </c>
      <c r="G9" s="27" t="s">
        <v>205</v>
      </c>
      <c r="H9" s="26">
        <v>5.3</v>
      </c>
      <c r="I9" s="28">
        <v>99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46</v>
      </c>
      <c r="C10" s="25">
        <v>0.1875</v>
      </c>
      <c r="D10" s="26">
        <v>1.4</v>
      </c>
      <c r="E10" s="26">
        <v>16.2</v>
      </c>
      <c r="F10" s="26">
        <v>17</v>
      </c>
      <c r="G10" s="27" t="s">
        <v>209</v>
      </c>
      <c r="H10" s="26">
        <v>6.3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0.4201388888888889</v>
      </c>
      <c r="D11" s="33">
        <v>1.2</v>
      </c>
      <c r="E11" s="33">
        <v>16.8</v>
      </c>
      <c r="F11" s="33">
        <v>15</v>
      </c>
      <c r="G11" s="27" t="s">
        <v>216</v>
      </c>
      <c r="H11" s="33">
        <v>20.1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23.458333333333332</v>
      </c>
      <c r="D12" s="37">
        <f>AVERAGE(D9:D11)</f>
        <v>1.2</v>
      </c>
      <c r="E12" s="37">
        <f>AVERAGE(E9:E11)</f>
        <v>16.066666666666666</v>
      </c>
      <c r="F12" s="38">
        <f>AVERAGE(F9:F11)</f>
        <v>15.333333333333334</v>
      </c>
      <c r="G12" s="11"/>
      <c r="H12" s="39">
        <f>AVERAGE(H9:H11)</f>
        <v>10.566666666666668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170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187</v>
      </c>
      <c r="E16" s="168" t="s">
        <v>202</v>
      </c>
      <c r="F16" s="167" t="s">
        <v>210</v>
      </c>
      <c r="G16" s="167" t="s">
        <v>203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0.9555555555555556</v>
      </c>
      <c r="D17" s="25">
        <v>0.9569444444444444</v>
      </c>
      <c r="E17" s="25">
        <v>0.9618055555555555</v>
      </c>
      <c r="F17" s="25">
        <v>0.19722222222222222</v>
      </c>
      <c r="G17" s="25">
        <v>0.4215277777777778</v>
      </c>
      <c r="H17" s="25"/>
      <c r="I17" s="25"/>
      <c r="J17" s="25"/>
      <c r="K17" s="25"/>
      <c r="L17" s="25"/>
      <c r="M17" s="25"/>
      <c r="N17" s="25">
        <v>0.4458333333333333</v>
      </c>
    </row>
    <row r="18" spans="1:14" s="2" customFormat="1" ht="13.5" customHeight="1">
      <c r="A18" s="11"/>
      <c r="B18" s="64" t="s">
        <v>12</v>
      </c>
      <c r="C18" s="44">
        <v>54288</v>
      </c>
      <c r="D18" s="43">
        <v>54289</v>
      </c>
      <c r="E18" s="43">
        <v>54294</v>
      </c>
      <c r="F18" s="43">
        <v>54454</v>
      </c>
      <c r="G18" s="43">
        <v>54618</v>
      </c>
      <c r="H18" s="43"/>
      <c r="I18" s="43"/>
      <c r="J18" s="43"/>
      <c r="K18" s="43"/>
      <c r="L18" s="43"/>
      <c r="M18" s="43"/>
      <c r="N18" s="43">
        <v>54631</v>
      </c>
    </row>
    <row r="19" spans="1:14" s="2" customFormat="1" ht="13.5" customHeight="1" thickBot="1">
      <c r="A19" s="11"/>
      <c r="B19" s="65" t="s">
        <v>13</v>
      </c>
      <c r="C19" s="137"/>
      <c r="D19" s="44">
        <v>54293</v>
      </c>
      <c r="E19" s="44">
        <v>54453</v>
      </c>
      <c r="F19" s="44">
        <v>54617</v>
      </c>
      <c r="G19" s="44">
        <v>54630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5</v>
      </c>
      <c r="E20" s="45">
        <f>IF(ISNUMBER(E18),E19-E18+1,"")</f>
        <v>160</v>
      </c>
      <c r="F20" s="45">
        <f>IF(ISNUMBER(F18),F19-F18+1,"")</f>
        <v>164</v>
      </c>
      <c r="G20" s="45">
        <f t="shared" si="0"/>
        <v>13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99</v>
      </c>
      <c r="C22" s="76" t="s">
        <v>100</v>
      </c>
      <c r="D22" s="77" t="s">
        <v>101</v>
      </c>
      <c r="E22" s="78" t="s">
        <v>102</v>
      </c>
      <c r="F22" s="197" t="s">
        <v>169</v>
      </c>
      <c r="G22" s="198"/>
      <c r="H22" s="199"/>
      <c r="I22" s="83" t="s">
        <v>100</v>
      </c>
      <c r="J22" s="77" t="s">
        <v>101</v>
      </c>
      <c r="K22" s="77" t="s">
        <v>102</v>
      </c>
      <c r="L22" s="197" t="s">
        <v>169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107</v>
      </c>
      <c r="F23" s="189" t="s">
        <v>195</v>
      </c>
      <c r="G23" s="190"/>
      <c r="H23" s="193"/>
      <c r="I23" s="81"/>
      <c r="J23" s="20"/>
      <c r="K23" s="20" t="s">
        <v>109</v>
      </c>
      <c r="L23" s="189" t="s">
        <v>197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108</v>
      </c>
      <c r="F24" s="189" t="s">
        <v>200</v>
      </c>
      <c r="G24" s="190"/>
      <c r="H24" s="193"/>
      <c r="I24" s="82">
        <v>54625</v>
      </c>
      <c r="J24" s="80">
        <v>54627</v>
      </c>
      <c r="K24" s="80" t="s">
        <v>110</v>
      </c>
      <c r="L24" s="189" t="s">
        <v>220</v>
      </c>
      <c r="M24" s="190"/>
      <c r="N24" s="191"/>
    </row>
    <row r="25" spans="1:14" s="2" customFormat="1" ht="18.75" customHeight="1">
      <c r="A25" s="11" t="s">
        <v>106</v>
      </c>
      <c r="B25" s="215"/>
      <c r="C25" s="165"/>
      <c r="D25" s="165"/>
      <c r="E25" s="20" t="s">
        <v>105</v>
      </c>
      <c r="F25" s="189" t="s">
        <v>196</v>
      </c>
      <c r="G25" s="190"/>
      <c r="H25" s="193"/>
      <c r="I25" s="81"/>
      <c r="J25" s="20"/>
      <c r="K25" s="20" t="s">
        <v>108</v>
      </c>
      <c r="L25" s="189" t="s">
        <v>197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103</v>
      </c>
      <c r="F26" s="189" t="s">
        <v>196</v>
      </c>
      <c r="G26" s="190"/>
      <c r="H26" s="193"/>
      <c r="I26" s="81">
        <v>54628</v>
      </c>
      <c r="J26" s="20">
        <v>54629</v>
      </c>
      <c r="K26" s="20" t="s">
        <v>104</v>
      </c>
      <c r="L26" s="189" t="s">
        <v>221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 t="s">
        <v>198</v>
      </c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0.225</v>
      </c>
      <c r="D30" s="126"/>
      <c r="E30" s="126">
        <v>0.19236111111111112</v>
      </c>
      <c r="F30" s="126"/>
      <c r="G30" s="126"/>
      <c r="H30" s="126"/>
      <c r="I30" s="126"/>
      <c r="J30" s="126"/>
      <c r="K30" s="126"/>
      <c r="L30" s="127"/>
      <c r="M30" s="119">
        <f>SUM(C30:L30)</f>
        <v>0.4173611111111111</v>
      </c>
      <c r="N30" s="128"/>
    </row>
    <row r="31" spans="1:14" s="2" customFormat="1" ht="13.5" customHeight="1">
      <c r="A31" s="11"/>
      <c r="B31" s="108" t="s">
        <v>41</v>
      </c>
      <c r="C31" s="116">
        <v>0.2354166666666667</v>
      </c>
      <c r="D31" s="32"/>
      <c r="E31" s="32">
        <v>0.22291666666666665</v>
      </c>
      <c r="F31" s="32"/>
      <c r="G31" s="32"/>
      <c r="H31" s="32"/>
      <c r="I31" s="32"/>
      <c r="J31" s="32"/>
      <c r="K31" s="32"/>
      <c r="L31" s="117"/>
      <c r="M31" s="120">
        <f>SUM(C31:L31)</f>
        <v>0.45833333333333337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177</v>
      </c>
      <c r="C35" s="195" t="s">
        <v>206</v>
      </c>
      <c r="D35" s="196"/>
      <c r="E35" s="195" t="s">
        <v>207</v>
      </c>
      <c r="F35" s="196"/>
      <c r="G35" s="195" t="s">
        <v>211</v>
      </c>
      <c r="H35" s="196"/>
      <c r="I35" s="195" t="s">
        <v>213</v>
      </c>
      <c r="J35" s="196"/>
      <c r="K35" s="195" t="s">
        <v>214</v>
      </c>
      <c r="L35" s="196"/>
      <c r="M35" s="195" t="s">
        <v>215</v>
      </c>
      <c r="N35" s="196"/>
    </row>
    <row r="36" spans="1:14" s="2" customFormat="1" ht="19.5" customHeight="1">
      <c r="A36" s="11"/>
      <c r="B36" s="226"/>
      <c r="C36" s="195" t="s">
        <v>218</v>
      </c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217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204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212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219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222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208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173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-151.8</v>
      </c>
      <c r="D57" s="56">
        <v>-155.5</v>
      </c>
      <c r="E57" s="98" t="s">
        <v>64</v>
      </c>
      <c r="F57" s="56">
        <v>17.8</v>
      </c>
      <c r="G57" s="56">
        <v>18.3</v>
      </c>
      <c r="H57" s="99" t="s">
        <v>199</v>
      </c>
      <c r="I57" s="146">
        <v>0</v>
      </c>
      <c r="J57" s="57" t="s">
        <v>179</v>
      </c>
      <c r="K57" s="208" t="s">
        <v>192</v>
      </c>
      <c r="L57" s="209"/>
      <c r="M57" s="208" t="s">
        <v>188</v>
      </c>
      <c r="N57" s="210"/>
      <c r="O57" s="7"/>
    </row>
    <row r="58" spans="2:15" s="52" customFormat="1" ht="22.5" customHeight="1">
      <c r="B58" s="100" t="s">
        <v>65</v>
      </c>
      <c r="C58" s="56">
        <v>-115</v>
      </c>
      <c r="D58" s="56">
        <v>-123</v>
      </c>
      <c r="E58" s="99" t="s">
        <v>168</v>
      </c>
      <c r="F58" s="146">
        <v>10</v>
      </c>
      <c r="G58" s="146">
        <v>11</v>
      </c>
      <c r="H58" s="99" t="s">
        <v>182</v>
      </c>
      <c r="I58" s="146">
        <v>0</v>
      </c>
      <c r="J58" s="57" t="s">
        <v>180</v>
      </c>
      <c r="K58" s="208" t="s">
        <v>192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66</v>
      </c>
      <c r="C59" s="56">
        <v>-183.4</v>
      </c>
      <c r="D59" s="56">
        <v>-193.3</v>
      </c>
      <c r="E59" s="99" t="s">
        <v>164</v>
      </c>
      <c r="F59" s="58">
        <v>15</v>
      </c>
      <c r="G59" s="58">
        <v>10</v>
      </c>
      <c r="H59" s="99" t="s">
        <v>167</v>
      </c>
      <c r="I59" s="146">
        <v>0</v>
      </c>
      <c r="J59" s="59" t="s">
        <v>98</v>
      </c>
      <c r="K59" s="208" t="s">
        <v>193</v>
      </c>
      <c r="L59" s="209"/>
      <c r="M59" s="208" t="s">
        <v>190</v>
      </c>
      <c r="N59" s="210"/>
      <c r="O59" s="7"/>
    </row>
    <row r="60" spans="2:15" s="52" customFormat="1" ht="22.5" customHeight="1">
      <c r="B60" s="100" t="s">
        <v>67</v>
      </c>
      <c r="C60" s="56">
        <v>-85.6</v>
      </c>
      <c r="D60" s="56">
        <v>-92.2</v>
      </c>
      <c r="E60" s="99" t="s">
        <v>162</v>
      </c>
      <c r="F60" s="58">
        <v>30</v>
      </c>
      <c r="G60" s="58">
        <v>25</v>
      </c>
      <c r="H60" s="99" t="s">
        <v>95</v>
      </c>
      <c r="I60" s="146">
        <v>0</v>
      </c>
      <c r="J60" s="57" t="s">
        <v>68</v>
      </c>
      <c r="K60" s="208" t="s">
        <v>193</v>
      </c>
      <c r="L60" s="209"/>
      <c r="M60" s="208" t="s">
        <v>191</v>
      </c>
      <c r="N60" s="210"/>
      <c r="O60" s="7"/>
    </row>
    <row r="61" spans="2:15" s="52" customFormat="1" ht="22.5" customHeight="1">
      <c r="B61" s="100" t="s">
        <v>69</v>
      </c>
      <c r="C61" s="56">
        <v>28.2</v>
      </c>
      <c r="D61" s="56">
        <v>28.6</v>
      </c>
      <c r="E61" s="99" t="s">
        <v>163</v>
      </c>
      <c r="F61" s="58">
        <v>10</v>
      </c>
      <c r="G61" s="58">
        <v>10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24.1</v>
      </c>
      <c r="D62" s="56">
        <v>24.5</v>
      </c>
      <c r="E62" s="99" t="s">
        <v>165</v>
      </c>
      <c r="F62" s="58">
        <v>280</v>
      </c>
      <c r="G62" s="58">
        <v>270</v>
      </c>
      <c r="H62" s="98" t="s">
        <v>73</v>
      </c>
      <c r="I62" s="148">
        <v>1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21.6</v>
      </c>
      <c r="D63" s="56">
        <v>22</v>
      </c>
      <c r="E63" s="99" t="s">
        <v>183</v>
      </c>
      <c r="F63" s="60">
        <v>2.4</v>
      </c>
      <c r="G63" s="62">
        <v>2.4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20.4</v>
      </c>
      <c r="D64" s="56">
        <v>20.8</v>
      </c>
      <c r="E64" s="99" t="s">
        <v>184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125</v>
      </c>
      <c r="C65" s="61">
        <v>1.59E-05</v>
      </c>
      <c r="D65" s="61">
        <v>1.52E-05</v>
      </c>
      <c r="E65" s="98" t="s">
        <v>77</v>
      </c>
      <c r="F65" s="56">
        <v>13.1</v>
      </c>
      <c r="G65" s="62">
        <v>13.1</v>
      </c>
      <c r="H65" s="99" t="s">
        <v>96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15.2</v>
      </c>
      <c r="G66" s="144">
        <v>11</v>
      </c>
      <c r="H66" s="104" t="s">
        <v>97</v>
      </c>
      <c r="I66" s="147">
        <v>12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143</v>
      </c>
      <c r="C75" s="192"/>
      <c r="D75" s="157">
        <v>0</v>
      </c>
      <c r="E75" s="192" t="s">
        <v>127</v>
      </c>
      <c r="F75" s="192"/>
      <c r="G75" s="160">
        <v>0</v>
      </c>
      <c r="H75" s="192" t="s">
        <v>132</v>
      </c>
      <c r="I75" s="192"/>
      <c r="J75" s="157">
        <v>0</v>
      </c>
      <c r="K75" s="192" t="s">
        <v>157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144</v>
      </c>
      <c r="C76" s="177"/>
      <c r="D76" s="158">
        <v>0</v>
      </c>
      <c r="E76" s="177" t="s">
        <v>128</v>
      </c>
      <c r="F76" s="177"/>
      <c r="G76" s="158">
        <v>0</v>
      </c>
      <c r="H76" s="177" t="s">
        <v>135</v>
      </c>
      <c r="I76" s="177"/>
      <c r="J76" s="158">
        <v>0</v>
      </c>
      <c r="K76" s="177" t="s">
        <v>142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145</v>
      </c>
      <c r="C77" s="177"/>
      <c r="D77" s="158">
        <v>0</v>
      </c>
      <c r="E77" s="177" t="s">
        <v>129</v>
      </c>
      <c r="F77" s="177"/>
      <c r="G77" s="158">
        <v>0</v>
      </c>
      <c r="H77" s="177" t="s">
        <v>159</v>
      </c>
      <c r="I77" s="177"/>
      <c r="J77" s="161">
        <v>0</v>
      </c>
      <c r="K77" s="177" t="s">
        <v>161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146</v>
      </c>
      <c r="C78" s="177"/>
      <c r="D78" s="158">
        <v>0</v>
      </c>
      <c r="E78" s="177" t="s">
        <v>130</v>
      </c>
      <c r="F78" s="177"/>
      <c r="G78" s="158">
        <v>0</v>
      </c>
      <c r="H78" s="177" t="s">
        <v>160</v>
      </c>
      <c r="I78" s="177"/>
      <c r="J78" s="158">
        <v>0</v>
      </c>
      <c r="K78" s="177" t="s">
        <v>158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147</v>
      </c>
      <c r="C79" s="177"/>
      <c r="D79" s="158">
        <v>0</v>
      </c>
      <c r="E79" s="177" t="s">
        <v>133</v>
      </c>
      <c r="F79" s="177"/>
      <c r="G79" s="158">
        <v>0</v>
      </c>
      <c r="H79" s="177" t="s">
        <v>137</v>
      </c>
      <c r="I79" s="177"/>
      <c r="J79" s="161">
        <v>0</v>
      </c>
      <c r="K79" s="177" t="s">
        <v>141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112</v>
      </c>
      <c r="C80" s="177"/>
      <c r="D80" s="158">
        <v>0</v>
      </c>
      <c r="E80" s="177" t="s">
        <v>134</v>
      </c>
      <c r="F80" s="177"/>
      <c r="G80" s="158">
        <v>0</v>
      </c>
      <c r="H80" s="177" t="s">
        <v>138</v>
      </c>
      <c r="I80" s="177"/>
      <c r="J80" s="161">
        <v>0</v>
      </c>
      <c r="K80" s="177" t="s">
        <v>126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121</v>
      </c>
      <c r="C81" s="177"/>
      <c r="D81" s="158">
        <v>0</v>
      </c>
      <c r="E81" s="177" t="s">
        <v>131</v>
      </c>
      <c r="F81" s="177"/>
      <c r="G81" s="158">
        <v>0</v>
      </c>
      <c r="H81" s="177" t="s">
        <v>139</v>
      </c>
      <c r="I81" s="177"/>
      <c r="J81" s="158">
        <v>0</v>
      </c>
      <c r="K81" s="177" t="s">
        <v>185</v>
      </c>
      <c r="L81" s="177"/>
      <c r="M81" s="163"/>
      <c r="N81" s="63"/>
      <c r="O81" s="170"/>
    </row>
    <row r="82" spans="2:15" s="52" customFormat="1" ht="18.75" customHeight="1">
      <c r="B82" s="207" t="s">
        <v>122</v>
      </c>
      <c r="C82" s="185"/>
      <c r="D82" s="159">
        <v>0</v>
      </c>
      <c r="E82" s="185" t="s">
        <v>136</v>
      </c>
      <c r="F82" s="185"/>
      <c r="G82" s="159">
        <v>0</v>
      </c>
      <c r="H82" s="185" t="s">
        <v>140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194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2018-08-20T00:31:42Z</cp:lastPrinted>
  <dcterms:created xsi:type="dcterms:W3CDTF">2015-02-04T05:26:32Z</dcterms:created>
  <dcterms:modified xsi:type="dcterms:W3CDTF">2018-08-26T10:48:35Z</dcterms:modified>
  <cp:category/>
  <cp:version/>
  <cp:contentType/>
  <cp:contentStatus/>
</cp:coreProperties>
</file>