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<sst xmlns="http://schemas.openxmlformats.org/spreadsheetml/2006/main" count="237" uniqueCount="224">
  <si>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</si>
  <si>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</si>
  <si>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</si>
  <si>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</si>
  <si>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</si>
  <si>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</si>
  <si>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</si>
  <si>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</si>
  <si>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</si>
  <si>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</si>
  <si>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</si>
  <si>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</si>
  <si>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</si>
  <si>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</si>
  <si>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</si>
  <si>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</si>
  <si>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</si>
  <si>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</si>
  <si>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</si>
  <si>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</si>
  <si>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</si>
  <si>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</si>
  <si>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</si>
  <si>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</si>
  <si>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</si>
  <si>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</si>
  <si>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</si>
  <si>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</si>
  <si>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</si>
  <si>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</si>
  <si>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</si>
  <si>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</si>
  <si>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</si>
  <si>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</si>
  <si>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</si>
  <si>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</si>
  <si>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</si>
  <si>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</si>
  <si>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</si>
  <si>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</si>
  <si>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</si>
  <si>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</si>
  <si>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</si>
  <si>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</si>
  <si>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</si>
  <si>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</si>
  <si>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</si>
  <si>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</si>
  <si>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</si>
  <si>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</si>
  <si>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</si>
  <si>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</si>
  <si>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</si>
  <si>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</si>
  <si>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</si>
  <si>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</si>
  <si>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</si>
  <si>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</si>
  <si>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</si>
  <si>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</si>
  <si>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</si>
  <si>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</si>
  <si>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</si>
  <si>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</si>
  <si>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</si>
  <si>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</si>
  <si>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</si>
  <si>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</si>
  <si>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</si>
  <si>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</si>
  <si>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</si>
  <si>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</si>
  <si>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</si>
  <si>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</si>
  <si>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</si>
  <si>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</si>
  <si>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</si>
  <si>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</si>
  <si>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</si>
  <si>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</si>
  <si>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</si>
  <si>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</si>
  <si>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</si>
  <si>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</si>
  <si>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</si>
  <si>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</si>
  <si>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</si>
  <si>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</si>
  <si>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</si>
  <si>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</si>
  <si>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</si>
  <si>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</si>
  <si>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</si>
  <si>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</si>
  <si>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</si>
  <si>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</si>
  <si>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</si>
  <si>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</si>
  <si>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</si>
  <si>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</si>
  <si>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</si>
  <si>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</si>
  <si>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</si>
  <si>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</si>
  <si>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</si>
  <si>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</si>
  <si>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</si>
  <si>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</si>
  <si>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</si>
  <si>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</si>
  <si>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</si>
  <si>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</si>
  <si>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</si>
  <si>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</si>
  <si>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</si>
  <si>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</si>
  <si>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</si>
  <si>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</si>
  <si>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</si>
  <si>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</si>
  <si>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</si>
  <si>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</si>
  <si>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</si>
  <si>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</si>
  <si>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</si>
  <si>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</si>
  <si>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</si>
  <si>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</si>
  <si>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</si>
  <si>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</si>
  <si>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</si>
  <si>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</si>
  <si>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</si>
  <si>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</si>
  <si>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</si>
  <si>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</si>
  <si>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</si>
  <si>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</si>
  <si>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</si>
  <si>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</si>
  <si>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</si>
  <si>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</si>
  <si>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</si>
  <si>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</si>
  <si>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</si>
  <si>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</si>
  <si>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</si>
  <si>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</si>
  <si>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</si>
  <si>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</si>
  <si>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</si>
  <si>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</si>
  <si>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</si>
  <si>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</si>
  <si>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</si>
  <si>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</si>
  <si>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</si>
  <si>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</si>
  <si>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</si>
  <si>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</si>
  <si>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</si>
  <si>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</si>
  <si>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</si>
  <si>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</si>
  <si>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</si>
  <si>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</si>
  <si>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</si>
  <si>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</si>
  <si>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</si>
  <si>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</si>
  <si>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</si>
  <si>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</si>
  <si>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</si>
  <si>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</si>
  <si>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</si>
  <si>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</si>
  <si>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</si>
  <si>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</si>
  <si>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</si>
  <si>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</si>
  <si>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</si>
  <si>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</si>
  <si>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</si>
  <si>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</si>
  <si>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</si>
  <si>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</si>
  <si>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</si>
  <si>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</si>
  <si>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</si>
  <si>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</si>
  <si>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</si>
  <si>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</si>
  <si>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</si>
  <si>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</si>
  <si>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</si>
  <si>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</si>
  <si>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</si>
  <si>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월령 40% 미만으로 방풍막 연결 해제</t>
  </si>
  <si>
    <t>/ / / / /</t>
  </si>
  <si>
    <t>SN</t>
  </si>
  <si>
    <t>BLG</t>
  </si>
  <si>
    <t>ALL</t>
  </si>
  <si>
    <t>/ / / / /</t>
  </si>
  <si>
    <t>최정식</t>
  </si>
  <si>
    <t>NE</t>
  </si>
  <si>
    <t>20s/20k 30s/21k 50s/24k</t>
  </si>
  <si>
    <t>30s/24k 40s/23k 60s/26k</t>
  </si>
  <si>
    <t>I_027625-027633 초점 재조정으로 인해 재촬영 027634</t>
  </si>
  <si>
    <t>I_027625-027633</t>
  </si>
  <si>
    <t>T_027637</t>
  </si>
  <si>
    <t>NE</t>
  </si>
  <si>
    <t>T_027702</t>
  </si>
  <si>
    <t>N</t>
  </si>
  <si>
    <t>S_027824:M</t>
  </si>
  <si>
    <t>S_027835:M</t>
  </si>
  <si>
    <t>C_027849-027850</t>
  </si>
  <si>
    <t>-</t>
  </si>
  <si>
    <t>Site Seeing / 0.84 / 0.97 / 0.00</t>
  </si>
  <si>
    <t>[07:26] 구름영향으로 관측 중단 및 대기 / [08:37] 관측 재개 /[09:28] 구름영향으로 관측 중단 및 대기</t>
  </si>
  <si>
    <t>구름 영향으로 새벽플랫 미촬영</t>
  </si>
  <si>
    <t>E_027877</t>
  </si>
  <si>
    <t>영상
이상</t>
  </si>
  <si>
    <t>[11:08] E_027877 ICS Crashed로 인해 영상 누락</t>
  </si>
  <si>
    <t>BLG Last target 132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</si>
</sst>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J12" sqref="J1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43237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80.8720112517581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0.9458333333333333</v>
      </c>
      <c r="D9" s="26">
        <v>1</v>
      </c>
      <c r="E9" s="26">
        <v>13.1</v>
      </c>
      <c r="F9" s="26">
        <v>20</v>
      </c>
      <c r="G9" s="27" t="s">
        <v>210</v>
      </c>
      <c r="H9" s="26">
        <v>6.3</v>
      </c>
      <c r="I9" s="28">
        <v>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1.2</v>
      </c>
      <c r="E10" s="26">
        <v>11.8</v>
      </c>
      <c r="F10" s="26">
        <v>22</v>
      </c>
      <c r="G10" s="27" t="s">
        <v>212</v>
      </c>
      <c r="H10" s="26">
        <v>6.6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0.4395833333333334</v>
      </c>
      <c r="D11" s="33" t="s">
        <v>216</v>
      </c>
      <c r="E11" s="33">
        <v>11.1</v>
      </c>
      <c r="F11" s="33">
        <v>22</v>
      </c>
      <c r="G11" s="27" t="s">
        <v>204</v>
      </c>
      <c r="H11" s="33">
        <v>8.5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23.493750000000002</v>
      </c>
      <c r="D12" s="37">
        <f>AVERAGE(D9:D11)</f>
        <v>1.1</v>
      </c>
      <c r="E12" s="37">
        <f>AVERAGE(E9:E11)</f>
        <v>12</v>
      </c>
      <c r="F12" s="38">
        <f>AVERAGE(F9:F11)</f>
        <v>21.333333333333332</v>
      </c>
      <c r="G12" s="11"/>
      <c r="H12" s="39">
        <f>AVERAGE(H9:H11)</f>
        <v>7.133333333333333</v>
      </c>
      <c r="I12" s="11"/>
      <c r="J12" s="40">
        <f>AVERAGE(J9:J11)</f>
        <v>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195</v>
      </c>
      <c r="E16" s="167" t="s">
        <v>199</v>
      </c>
      <c r="F16" s="166" t="s">
        <v>200</v>
      </c>
      <c r="G16" s="166" t="s">
        <v>201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0.9284722222222223</v>
      </c>
      <c r="D17" s="25">
        <v>0.9291666666666667</v>
      </c>
      <c r="E17" s="25">
        <v>0.9458333333333333</v>
      </c>
      <c r="F17" s="25">
        <v>0.07847222222222222</v>
      </c>
      <c r="G17" s="25">
        <v>0.46249999999999997</v>
      </c>
      <c r="H17" s="25"/>
      <c r="I17" s="25"/>
      <c r="J17" s="25"/>
      <c r="K17" s="25"/>
      <c r="L17" s="25"/>
      <c r="M17" s="25"/>
      <c r="N17" s="25">
        <v>0.4694444444444445</v>
      </c>
    </row>
    <row r="18" spans="1:14" s="2" customFormat="1" ht="13.5" customHeight="1">
      <c r="A18" s="11"/>
      <c r="B18" s="64" t="s">
        <v>12</v>
      </c>
      <c r="C18" s="44">
        <v>27606</v>
      </c>
      <c r="D18" s="43">
        <v>27607</v>
      </c>
      <c r="E18" s="43">
        <v>27618</v>
      </c>
      <c r="F18" s="43">
        <v>27707</v>
      </c>
      <c r="G18" s="43">
        <v>27876</v>
      </c>
      <c r="H18" s="43"/>
      <c r="I18" s="43"/>
      <c r="J18" s="43"/>
      <c r="K18" s="43"/>
      <c r="L18" s="43"/>
      <c r="M18" s="43"/>
      <c r="N18" s="43">
        <v>27882</v>
      </c>
    </row>
    <row r="19" spans="1:14" s="2" customFormat="1" ht="13.5" customHeight="1" thickBot="1">
      <c r="A19" s="11"/>
      <c r="B19" s="65" t="s">
        <v>13</v>
      </c>
      <c r="C19" s="137"/>
      <c r="D19" s="44">
        <v>27617</v>
      </c>
      <c r="E19" s="44">
        <v>27706</v>
      </c>
      <c r="F19" s="44">
        <v>27875</v>
      </c>
      <c r="G19" s="44">
        <v>27881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89</v>
      </c>
      <c r="F20" s="45">
        <f>IF(ISNUMBER(F18),F19-F18+1,"")</f>
        <v>169</v>
      </c>
      <c r="G20" s="45">
        <f t="shared" si="0"/>
        <v>6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/>
      <c r="D23" s="164"/>
      <c r="E23" s="20" t="s">
        <v>108</v>
      </c>
      <c r="F23" s="188" t="s">
        <v>196</v>
      </c>
      <c r="G23" s="189"/>
      <c r="H23" s="192"/>
      <c r="I23" s="81"/>
      <c r="J23" s="20"/>
      <c r="K23" s="20" t="s">
        <v>110</v>
      </c>
      <c r="L23" s="188" t="s">
        <v>202</v>
      </c>
      <c r="M23" s="189"/>
      <c r="N23" s="190"/>
    </row>
    <row r="24" spans="1:14" s="2" customFormat="1" ht="18.75" customHeight="1">
      <c r="A24" s="11"/>
      <c r="B24" s="214"/>
      <c r="C24" s="165">
        <v>27612</v>
      </c>
      <c r="D24" s="165">
        <v>27614</v>
      </c>
      <c r="E24" s="79" t="s">
        <v>109</v>
      </c>
      <c r="F24" s="188" t="s">
        <v>205</v>
      </c>
      <c r="G24" s="189"/>
      <c r="H24" s="192"/>
      <c r="I24" s="82"/>
      <c r="J24" s="80"/>
      <c r="K24" s="80" t="s">
        <v>111</v>
      </c>
      <c r="L24" s="188" t="s">
        <v>179</v>
      </c>
      <c r="M24" s="189"/>
      <c r="N24" s="190"/>
    </row>
    <row r="25" spans="1:14" s="2" customFormat="1" ht="18.75" customHeight="1">
      <c r="A25" s="11" t="s">
        <v>107</v>
      </c>
      <c r="B25" s="214"/>
      <c r="C25" s="164"/>
      <c r="D25" s="164"/>
      <c r="E25" s="20" t="s">
        <v>106</v>
      </c>
      <c r="F25" s="188" t="s">
        <v>179</v>
      </c>
      <c r="G25" s="189"/>
      <c r="H25" s="192"/>
      <c r="I25" s="81"/>
      <c r="J25" s="20"/>
      <c r="K25" s="20" t="s">
        <v>109</v>
      </c>
      <c r="L25" s="188" t="s">
        <v>179</v>
      </c>
      <c r="M25" s="189"/>
      <c r="N25" s="190"/>
    </row>
    <row r="26" spans="1:14" s="2" customFormat="1" ht="18.75" customHeight="1">
      <c r="A26" s="11"/>
      <c r="B26" s="215"/>
      <c r="C26" s="164">
        <v>27615</v>
      </c>
      <c r="D26" s="164">
        <v>27617</v>
      </c>
      <c r="E26" s="168" t="s">
        <v>104</v>
      </c>
      <c r="F26" s="188" t="s">
        <v>206</v>
      </c>
      <c r="G26" s="189"/>
      <c r="H26" s="192"/>
      <c r="I26" s="81"/>
      <c r="J26" s="20"/>
      <c r="K26" s="20" t="s">
        <v>105</v>
      </c>
      <c r="L26" s="188" t="s">
        <v>198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0.3611111111111111</v>
      </c>
      <c r="D30" s="126">
        <v>0.08263888888888889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0.44375</v>
      </c>
      <c r="N30" s="128"/>
    </row>
    <row r="31" spans="1:14" s="2" customFormat="1" ht="13.5" customHeight="1">
      <c r="A31" s="11"/>
      <c r="B31" s="108" t="s">
        <v>41</v>
      </c>
      <c r="C31" s="116">
        <v>0.3611111111111111</v>
      </c>
      <c r="D31" s="32">
        <v>0.1326388888888889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0.49375</v>
      </c>
      <c r="N31" s="124"/>
    </row>
    <row r="32" spans="1:15" s="2" customFormat="1" ht="13.5" customHeight="1">
      <c r="A32" s="11"/>
      <c r="B32" s="109" t="s">
        <v>42</v>
      </c>
      <c r="C32" s="132">
        <v>0.09444444444444444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0.09444444444444444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221</v>
      </c>
      <c r="C35" s="194" t="s">
        <v>208</v>
      </c>
      <c r="D35" s="195"/>
      <c r="E35" s="194" t="s">
        <v>209</v>
      </c>
      <c r="F35" s="195"/>
      <c r="G35" s="194" t="s">
        <v>211</v>
      </c>
      <c r="H35" s="195"/>
      <c r="I35" s="194" t="s">
        <v>213</v>
      </c>
      <c r="J35" s="195"/>
      <c r="K35" s="194" t="s">
        <v>214</v>
      </c>
      <c r="L35" s="195"/>
      <c r="M35" s="194" t="s">
        <v>215</v>
      </c>
      <c r="N35" s="195"/>
    </row>
    <row r="36" spans="1:14" s="2" customFormat="1" ht="19.5" customHeight="1">
      <c r="A36" s="11"/>
      <c r="B36" s="225"/>
      <c r="C36" s="194" t="s">
        <v>220</v>
      </c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217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218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222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-158.1</v>
      </c>
      <c r="D57" s="56">
        <v>-158.8</v>
      </c>
      <c r="E57" s="98" t="s">
        <v>64</v>
      </c>
      <c r="F57" s="56">
        <v>23</v>
      </c>
      <c r="G57" s="56">
        <v>20.4</v>
      </c>
      <c r="H57" s="99" t="s">
        <v>95</v>
      </c>
      <c r="I57" s="146">
        <v>1</v>
      </c>
      <c r="J57" s="57" t="s">
        <v>180</v>
      </c>
      <c r="K57" s="207" t="s">
        <v>189</v>
      </c>
      <c r="L57" s="208"/>
      <c r="M57" s="207" t="s">
        <v>190</v>
      </c>
      <c r="N57" s="209"/>
      <c r="O57" s="7"/>
    </row>
    <row r="58" spans="2:15" s="52" customFormat="1" ht="22.5" customHeight="1">
      <c r="B58" s="100" t="s">
        <v>65</v>
      </c>
      <c r="C58" s="56">
        <v>-128.5</v>
      </c>
      <c r="D58" s="56">
        <v>-135.3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1</v>
      </c>
      <c r="J58" s="57" t="s">
        <v>181</v>
      </c>
      <c r="K58" s="207" t="s">
        <v>188</v>
      </c>
      <c r="L58" s="208"/>
      <c r="M58" s="207" t="s">
        <v>191</v>
      </c>
      <c r="N58" s="209"/>
      <c r="O58" s="7"/>
    </row>
    <row r="59" spans="2:15" s="52" customFormat="1" ht="22.5" customHeight="1">
      <c r="B59" s="100" t="s">
        <v>66</v>
      </c>
      <c r="C59" s="56">
        <v>-193.3</v>
      </c>
      <c r="D59" s="56">
        <v>-194.3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192</v>
      </c>
      <c r="L59" s="208"/>
      <c r="M59" s="207" t="s">
        <v>193</v>
      </c>
      <c r="N59" s="209"/>
      <c r="O59" s="7"/>
    </row>
    <row r="60" spans="2:15" s="52" customFormat="1" ht="22.5" customHeight="1">
      <c r="B60" s="100" t="s">
        <v>67</v>
      </c>
      <c r="C60" s="56">
        <v>-93.9</v>
      </c>
      <c r="D60" s="56">
        <v>-99.8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192</v>
      </c>
      <c r="L60" s="208"/>
      <c r="M60" s="207" t="s">
        <v>194</v>
      </c>
      <c r="N60" s="209"/>
      <c r="O60" s="7"/>
    </row>
    <row r="61" spans="2:15" s="52" customFormat="1" ht="22.5" customHeight="1">
      <c r="B61" s="100" t="s">
        <v>69</v>
      </c>
      <c r="C61" s="56">
        <v>26.9</v>
      </c>
      <c r="D61" s="56">
        <v>25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22.8</v>
      </c>
      <c r="D62" s="56">
        <v>20.7</v>
      </c>
      <c r="E62" s="99" t="s">
        <v>166</v>
      </c>
      <c r="F62" s="58">
        <v>270</v>
      </c>
      <c r="G62" s="58">
        <v>280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20.7</v>
      </c>
      <c r="D63" s="56">
        <v>18.6</v>
      </c>
      <c r="E63" s="99" t="s">
        <v>184</v>
      </c>
      <c r="F63" s="60">
        <v>2.9</v>
      </c>
      <c r="G63" s="62">
        <v>2.9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19.8</v>
      </c>
      <c r="D64" s="56">
        <v>17.6</v>
      </c>
      <c r="E64" s="99" t="s">
        <v>185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7.95E-06</v>
      </c>
      <c r="D65" s="61">
        <v>7.56E-06</v>
      </c>
      <c r="E65" s="98" t="s">
        <v>77</v>
      </c>
      <c r="F65" s="56">
        <v>10.3</v>
      </c>
      <c r="G65" s="62">
        <v>11.3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18.3</v>
      </c>
      <c r="G66" s="144">
        <v>19.8</v>
      </c>
      <c r="H66" s="104" t="s">
        <v>98</v>
      </c>
      <c r="I66" s="147">
        <v>6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186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197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222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2018-05-17T11:20:21Z</dcterms:modified>
  <cp:category/>
  <cp:version/>
  <cp:contentType/>
  <cp:contentStatus/>
</cp:coreProperties>
</file>