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30" windowHeight="832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<sst xmlns="http://schemas.openxmlformats.org/spreadsheetml/2006/main" count="239" uniqueCount="225">
  <si>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</si>
  <si>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</si>
  <si>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</si>
  <si>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</si>
  <si>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</si>
  <si>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</si>
  <si>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</si>
  <si>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</si>
  <si>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</si>
  <si>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</si>
  <si>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</si>
  <si>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</si>
  <si>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</si>
  <si>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</si>
  <si>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</si>
  <si>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</si>
  <si>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</si>
  <si>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</si>
  <si>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</si>
  <si>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</si>
  <si>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</si>
  <si>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</si>
  <si>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</si>
  <si>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</si>
  <si>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</si>
  <si>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</si>
  <si>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</si>
  <si>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</si>
  <si>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</si>
  <si>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</si>
  <si>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</si>
  <si>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</si>
  <si>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</si>
  <si>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</si>
  <si>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</si>
  <si>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</si>
  <si>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</si>
  <si>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</si>
  <si>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</si>
  <si>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</si>
  <si>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</si>
  <si>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</si>
  <si>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</si>
  <si>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</si>
  <si>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</si>
  <si>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</si>
  <si>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</si>
  <si>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</si>
  <si>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</si>
  <si>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</si>
  <si>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</si>
  <si>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</si>
  <si>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</si>
  <si>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</si>
  <si>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</si>
  <si>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</si>
  <si>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</si>
  <si>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</si>
  <si>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</si>
  <si>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</si>
  <si>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</si>
  <si>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</si>
  <si>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</si>
  <si>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</si>
  <si>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</si>
  <si>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</si>
  <si>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</si>
  <si>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</si>
  <si>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</si>
  <si>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</si>
  <si>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</si>
  <si>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</si>
  <si>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</si>
  <si>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</si>
  <si>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</si>
  <si>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</si>
  <si>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</si>
  <si>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</si>
  <si>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</si>
  <si>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</si>
  <si>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</si>
  <si>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</si>
  <si>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</si>
  <si>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</si>
  <si>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</si>
  <si>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</si>
  <si>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</si>
  <si>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</si>
  <si>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</si>
  <si>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</si>
  <si>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</si>
  <si>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</si>
  <si>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</si>
  <si>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</si>
  <si>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</si>
  <si>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</si>
  <si>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</si>
  <si>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</si>
  <si>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</si>
  <si>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</si>
  <si>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</si>
  <si>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</si>
  <si>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</si>
  <si>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</si>
  <si>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</si>
  <si>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</si>
  <si>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</si>
  <si>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</si>
  <si>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</si>
  <si>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</si>
  <si>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</si>
  <si>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</si>
  <si>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</si>
  <si>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</si>
  <si>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</si>
  <si>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</si>
  <si>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</si>
  <si>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</si>
  <si>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</si>
  <si>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</si>
  <si>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</si>
  <si>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</si>
  <si>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</si>
  <si>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</si>
  <si>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</si>
  <si>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</si>
  <si>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</si>
  <si>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</si>
  <si>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</si>
  <si>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</si>
  <si>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</si>
  <si>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</si>
  <si>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</si>
  <si>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</si>
  <si>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</si>
  <si>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</si>
  <si>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</si>
  <si>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</si>
  <si>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</si>
  <si>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</si>
  <si>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</si>
  <si>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</si>
  <si>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</si>
  <si>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</si>
  <si>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</si>
  <si>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</si>
  <si>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</si>
  <si>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</si>
  <si>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</si>
  <si>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</si>
  <si>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</si>
  <si>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</si>
  <si>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</si>
  <si>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</si>
  <si>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</si>
  <si>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</si>
  <si>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</si>
  <si>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</si>
  <si>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</si>
  <si>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</si>
  <si>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</si>
  <si>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</si>
  <si>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</si>
  <si>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</si>
  <si>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</si>
  <si>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</si>
  <si>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</si>
  <si>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</si>
  <si>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</si>
  <si>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</si>
  <si>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</si>
  <si>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</si>
  <si>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</si>
  <si>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</si>
  <si>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</si>
  <si>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</si>
  <si>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</si>
  <si>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</si>
  <si>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</si>
  <si>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</si>
  <si>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/ / / / /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</si>
  <si>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</si>
  <si>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</si>
  <si>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</si>
  <si>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</si>
  <si>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</si>
  <si>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</si>
  <si>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</si>
  <si>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CL</t>
  </si>
  <si>
    <t>v7.2</t>
  </si>
  <si>
    <t>v7.2</t>
  </si>
  <si>
    <t>KX2016-03-23:1381</t>
  </si>
  <si>
    <t>KX2018-01-31:1531</t>
  </si>
  <si>
    <t>v7.3</t>
  </si>
  <si>
    <t>KS2016-01-13:1370</t>
  </si>
  <si>
    <t>KG2016-06-02:1407</t>
  </si>
  <si>
    <t>ALL</t>
  </si>
  <si>
    <t>/ / / / /</t>
  </si>
  <si>
    <t>권민경</t>
  </si>
  <si>
    <t>월령 40% 미만으로 방풍막 연결 해제</t>
  </si>
  <si>
    <t>N</t>
  </si>
  <si>
    <t xml:space="preserve">구름으로 인해 저녁 플랫 미촬영 </t>
  </si>
  <si>
    <t>/ / / / /</t>
  </si>
  <si>
    <t>/ / / / /</t>
  </si>
  <si>
    <t>-</t>
  </si>
  <si>
    <t>SN</t>
  </si>
  <si>
    <t>BLG</t>
  </si>
  <si>
    <t>ALL</t>
  </si>
  <si>
    <t>/ / / / /</t>
  </si>
  <si>
    <t>S_027057:M</t>
  </si>
  <si>
    <t>[02:55] 구름으로 인해 관측 중단 및 대기 / [03:34] 관측 재개</t>
  </si>
  <si>
    <t>S_027152:T</t>
  </si>
  <si>
    <t>E_027150-027151</t>
  </si>
  <si>
    <t>[04:31] E_027150-027151 M.IC CRASHED로 M칩 영상 저장 안됨, 재촬영 027152-027153</t>
  </si>
  <si>
    <t>[04:31] M.IC CRASHED 발생</t>
  </si>
  <si>
    <t>S_027196:T</t>
  </si>
  <si>
    <t>S_027228:M</t>
  </si>
  <si>
    <t>BLG Last target 1104</t>
  </si>
  <si>
    <t>Site Seeing / 1.39 / 0.86 / 0.00</t>
  </si>
  <si>
    <t>[08:54] 구름으로 인해 관측 중단 및 대기 / [10:03] 관측 종료</t>
  </si>
  <si>
    <t xml:space="preserve">구름으로 인해 새벽 플랫 미촬영 </t>
  </si>
  <si>
    <t>미러청소 가스 CO2 소진으로 미러 청소 불가</t>
  </si>
  <si>
    <t>N</t>
  </si>
  <si>
    <t>장비실 에어컨 전원 케이블 녹아내려 끊어짐 / 에어컨 전원 케이블 교체 예정</t>
  </si>
  <si>
    <t>관측 전반적으로 구름 영향 있음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</si>
</sst>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6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b/>
      <sz val="10"/>
      <color indexed="8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pple SD 산돌고딕 Neo 일반체"/>
      <family val="3"/>
    </font>
    <font>
      <sz val="8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2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7" fillId="0" borderId="71" xfId="0" applyFont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80" xfId="0" applyNumberFormat="1" applyFont="1" applyBorder="1" applyAlignment="1">
      <alignment horizontal="left" vertical="center"/>
    </xf>
    <xf numFmtId="0" fontId="98" fillId="0" borderId="81" xfId="0" applyNumberFormat="1" applyFont="1" applyBorder="1" applyAlignment="1">
      <alignment horizontal="left" vertical="center"/>
    </xf>
    <xf numFmtId="0" fontId="97" fillId="0" borderId="82" xfId="0" applyFont="1" applyBorder="1" applyAlignment="1">
      <alignment horizontal="center" vertical="center" wrapText="1"/>
    </xf>
    <xf numFmtId="0" fontId="26" fillId="41" borderId="83" xfId="33" applyNumberFormat="1" applyFont="1" applyFill="1" applyBorder="1" applyAlignment="1">
      <alignment horizontal="left" vertical="center"/>
      <protection/>
    </xf>
    <xf numFmtId="0" fontId="26" fillId="41" borderId="84" xfId="33" applyNumberFormat="1" applyFont="1" applyFill="1" applyBorder="1" applyAlignment="1">
      <alignment horizontal="left" vertical="center"/>
      <protection/>
    </xf>
    <xf numFmtId="0" fontId="26" fillId="41" borderId="85" xfId="33" applyNumberFormat="1" applyFont="1" applyFill="1" applyBorder="1" applyAlignment="1">
      <alignment horizontal="left" vertical="center"/>
      <protection/>
    </xf>
    <xf numFmtId="0" fontId="97" fillId="0" borderId="72" xfId="0" applyFont="1" applyBorder="1" applyAlignment="1">
      <alignment horizontal="center" vertical="center" wrapText="1"/>
    </xf>
    <xf numFmtId="0" fontId="93" fillId="0" borderId="38" xfId="0" applyFont="1" applyFill="1" applyBorder="1" applyAlignment="1">
      <alignment horizontal="center" vertical="center" wrapText="1"/>
    </xf>
    <xf numFmtId="0" fontId="93" fillId="0" borderId="80" xfId="0" applyFont="1" applyFill="1" applyBorder="1" applyAlignment="1">
      <alignment horizontal="center" vertical="center" wrapText="1"/>
    </xf>
    <xf numFmtId="0" fontId="93" fillId="0" borderId="86" xfId="0" applyFont="1" applyFill="1" applyBorder="1" applyAlignment="1">
      <alignment horizontal="center" vertical="center" wrapText="1"/>
    </xf>
    <xf numFmtId="49" fontId="103" fillId="34" borderId="20" xfId="0" applyNumberFormat="1" applyFont="1" applyFill="1" applyBorder="1" applyAlignment="1">
      <alignment horizontal="center" vertical="center" wrapText="1"/>
    </xf>
    <xf numFmtId="49" fontId="103" fillId="34" borderId="14" xfId="0" applyNumberFormat="1" applyFont="1" applyFill="1" applyBorder="1" applyAlignment="1">
      <alignment horizontal="center" vertical="center" wrapText="1"/>
    </xf>
    <xf numFmtId="49" fontId="103" fillId="34" borderId="13" xfId="0" applyNumberFormat="1" applyFont="1" applyFill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49" fontId="103" fillId="34" borderId="87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104" fillId="42" borderId="20" xfId="0" applyNumberFormat="1" applyFont="1" applyFill="1" applyBorder="1" applyAlignment="1">
      <alignment vertical="center" wrapText="1"/>
    </xf>
    <xf numFmtId="0" fontId="104" fillId="42" borderId="13" xfId="0" applyNumberFormat="1" applyFont="1" applyFill="1" applyBorder="1" applyAlignment="1">
      <alignment vertical="center" wrapText="1"/>
    </xf>
    <xf numFmtId="20" fontId="88" fillId="0" borderId="88" xfId="0" applyNumberFormat="1" applyFont="1" applyBorder="1" applyAlignment="1">
      <alignment horizontal="center" vertical="center"/>
    </xf>
    <xf numFmtId="20" fontId="88" fillId="0" borderId="89" xfId="0" applyNumberFormat="1" applyFont="1" applyBorder="1" applyAlignment="1">
      <alignment horizontal="center" vertical="center"/>
    </xf>
    <xf numFmtId="20" fontId="88" fillId="0" borderId="90" xfId="0" applyNumberFormat="1" applyFont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91" xfId="0" applyFont="1" applyFill="1" applyBorder="1" applyAlignment="1">
      <alignment horizontal="center" vertical="center" wrapText="1"/>
    </xf>
    <xf numFmtId="0" fontId="97" fillId="0" borderId="92" xfId="0" applyFont="1" applyBorder="1" applyAlignment="1">
      <alignment horizontal="center" vertical="center" wrapText="1"/>
    </xf>
    <xf numFmtId="14" fontId="98" fillId="0" borderId="93" xfId="0" applyNumberFormat="1" applyFont="1" applyBorder="1" applyAlignment="1">
      <alignment horizontal="left" vertical="center"/>
    </xf>
    <xf numFmtId="0" fontId="98" fillId="0" borderId="94" xfId="0" applyNumberFormat="1" applyFont="1" applyBorder="1" applyAlignment="1">
      <alignment horizontal="left" vertical="center"/>
    </xf>
    <xf numFmtId="0" fontId="98" fillId="0" borderId="95" xfId="0" applyNumberFormat="1" applyFont="1" applyBorder="1" applyAlignment="1">
      <alignment horizontal="left" vertical="center"/>
    </xf>
    <xf numFmtId="0" fontId="97" fillId="0" borderId="96" xfId="0" applyFont="1" applyBorder="1" applyAlignment="1">
      <alignment horizontal="center" vertical="center" wrapText="1"/>
    </xf>
    <xf numFmtId="0" fontId="93" fillId="6" borderId="20" xfId="0" applyFont="1" applyFill="1" applyBorder="1" applyAlignment="1">
      <alignment horizontal="center" vertical="center"/>
    </xf>
    <xf numFmtId="0" fontId="93" fillId="6" borderId="13" xfId="0" applyFont="1" applyFill="1" applyBorder="1" applyAlignment="1">
      <alignment horizontal="center" vertical="center"/>
    </xf>
    <xf numFmtId="0" fontId="93" fillId="6" borderId="97" xfId="0" applyFont="1" applyFill="1" applyBorder="1" applyAlignment="1">
      <alignment horizontal="center" vertical="center"/>
    </xf>
    <xf numFmtId="0" fontId="93" fillId="0" borderId="15" xfId="0" applyFont="1" applyFill="1" applyBorder="1" applyAlignment="1">
      <alignment horizontal="center" vertical="center"/>
    </xf>
    <xf numFmtId="0" fontId="93" fillId="0" borderId="98" xfId="0" applyFont="1" applyFill="1" applyBorder="1" applyAlignment="1">
      <alignment horizontal="center" vertical="center"/>
    </xf>
    <xf numFmtId="0" fontId="93" fillId="0" borderId="99" xfId="0" applyFont="1" applyFill="1" applyBorder="1" applyAlignment="1">
      <alignment horizontal="center" vertical="center"/>
    </xf>
    <xf numFmtId="0" fontId="89" fillId="0" borderId="100" xfId="0" applyFont="1" applyBorder="1" applyAlignment="1">
      <alignment horizontal="center" vertical="center"/>
    </xf>
    <xf numFmtId="0" fontId="89" fillId="0" borderId="101" xfId="0" applyFont="1" applyBorder="1" applyAlignment="1">
      <alignment horizontal="center" vertical="center"/>
    </xf>
    <xf numFmtId="0" fontId="89" fillId="0" borderId="102" xfId="0" applyFont="1" applyBorder="1" applyAlignment="1">
      <alignment horizontal="center" vertical="center"/>
    </xf>
    <xf numFmtId="0" fontId="93" fillId="0" borderId="103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93" xfId="0" applyFont="1" applyBorder="1" applyAlignment="1">
      <alignment horizontal="center" vertical="center"/>
    </xf>
    <xf numFmtId="0" fontId="96" fillId="0" borderId="94" xfId="0" applyFont="1" applyBorder="1" applyAlignment="1">
      <alignment horizontal="center" vertical="center"/>
    </xf>
    <xf numFmtId="0" fontId="96" fillId="0" borderId="95" xfId="0" applyFont="1" applyBorder="1" applyAlignment="1">
      <alignment horizontal="center" vertical="center"/>
    </xf>
    <xf numFmtId="0" fontId="96" fillId="0" borderId="104" xfId="0" applyFont="1" applyBorder="1" applyAlignment="1">
      <alignment horizontal="center" vertical="center"/>
    </xf>
    <xf numFmtId="0" fontId="96" fillId="0" borderId="105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8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26" fillId="41" borderId="106" xfId="33" applyNumberFormat="1" applyFont="1" applyFill="1" applyBorder="1" applyAlignment="1">
      <alignment horizontal="left" vertical="center"/>
      <protection/>
    </xf>
    <xf numFmtId="0" fontId="26" fillId="41" borderId="107" xfId="33" applyNumberFormat="1" applyFont="1" applyFill="1" applyBorder="1" applyAlignment="1">
      <alignment horizontal="left" vertical="center"/>
      <protection/>
    </xf>
    <xf numFmtId="0" fontId="26" fillId="41" borderId="108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A1">
      <selection activeCell="B1" sqref="B1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0">
        <v>43235</v>
      </c>
      <c r="D3" s="231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84.54935622317596</v>
      </c>
      <c r="M3" s="111" t="s">
        <v>45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198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188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175</v>
      </c>
    </row>
    <row r="9" spans="1:14" s="2" customFormat="1" ht="13.5" customHeight="1">
      <c r="A9" s="11"/>
      <c r="B9" s="17" t="s">
        <v>8</v>
      </c>
      <c r="C9" s="25">
        <v>0.9541666666666666</v>
      </c>
      <c r="D9" s="26">
        <v>1.4</v>
      </c>
      <c r="E9" s="26">
        <v>10.9</v>
      </c>
      <c r="F9" s="26">
        <v>31</v>
      </c>
      <c r="G9" s="27" t="s">
        <v>200</v>
      </c>
      <c r="H9" s="26">
        <v>6.3</v>
      </c>
      <c r="I9" s="28">
        <v>0</v>
      </c>
      <c r="J9" s="29">
        <v>1</v>
      </c>
      <c r="K9" s="11"/>
      <c r="L9" s="21">
        <v>2</v>
      </c>
      <c r="M9" s="74" t="s">
        <v>2</v>
      </c>
      <c r="N9" s="75" t="s">
        <v>176</v>
      </c>
    </row>
    <row r="10" spans="1:15" s="2" customFormat="1" ht="13.5" customHeight="1">
      <c r="A10" s="11"/>
      <c r="B10" s="17" t="s">
        <v>46</v>
      </c>
      <c r="C10" s="25">
        <v>0.19444444444444445</v>
      </c>
      <c r="D10" s="26">
        <v>1.1</v>
      </c>
      <c r="E10" s="26">
        <v>10.3</v>
      </c>
      <c r="F10" s="26">
        <v>31</v>
      </c>
      <c r="G10" s="27" t="s">
        <v>200</v>
      </c>
      <c r="H10" s="26">
        <v>16.9</v>
      </c>
      <c r="I10" s="11"/>
      <c r="J10" s="30">
        <v>1</v>
      </c>
      <c r="K10" s="11"/>
      <c r="L10" s="21">
        <v>4</v>
      </c>
      <c r="M10" s="74" t="s">
        <v>40</v>
      </c>
      <c r="N10" s="22" t="s">
        <v>112</v>
      </c>
      <c r="O10" s="3"/>
    </row>
    <row r="11" spans="1:15" s="2" customFormat="1" ht="13.5" customHeight="1" thickBot="1">
      <c r="A11" s="11"/>
      <c r="B11" s="31" t="s">
        <v>9</v>
      </c>
      <c r="C11" s="32">
        <v>0.41875</v>
      </c>
      <c r="D11" s="33" t="s">
        <v>204</v>
      </c>
      <c r="E11" s="33">
        <v>11.7</v>
      </c>
      <c r="F11" s="33">
        <v>21</v>
      </c>
      <c r="G11" s="27" t="s">
        <v>222</v>
      </c>
      <c r="H11" s="33">
        <v>18.5</v>
      </c>
      <c r="I11" s="11"/>
      <c r="J11" s="34">
        <v>8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23.464583333333334</v>
      </c>
      <c r="D12" s="37">
        <f>AVERAGE(D9:D11)</f>
        <v>1.25</v>
      </c>
      <c r="E12" s="37">
        <f>AVERAGE(E9:E11)</f>
        <v>10.966666666666669</v>
      </c>
      <c r="F12" s="38">
        <f>AVERAGE(F9:F11)</f>
        <v>27.666666666666668</v>
      </c>
      <c r="G12" s="11"/>
      <c r="H12" s="39">
        <f>AVERAGE(H9:H11)</f>
        <v>13.9</v>
      </c>
      <c r="I12" s="11"/>
      <c r="J12" s="40">
        <f>AVERAGE(J9:J11)</f>
        <v>3.3333333333333335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171</v>
      </c>
      <c r="N15" s="41" t="s">
        <v>83</v>
      </c>
    </row>
    <row r="16" spans="1:14" s="2" customFormat="1" ht="18.75" customHeight="1">
      <c r="A16" s="11"/>
      <c r="B16" s="64" t="s">
        <v>11</v>
      </c>
      <c r="C16" s="166" t="s">
        <v>82</v>
      </c>
      <c r="D16" s="166" t="s">
        <v>196</v>
      </c>
      <c r="E16" s="167" t="s">
        <v>205</v>
      </c>
      <c r="F16" s="166" t="s">
        <v>206</v>
      </c>
      <c r="G16" s="166" t="s">
        <v>207</v>
      </c>
      <c r="H16" s="166"/>
      <c r="I16" s="166"/>
      <c r="J16" s="166"/>
      <c r="K16" s="166"/>
      <c r="L16" s="166"/>
      <c r="M16" s="166"/>
      <c r="N16" s="166" t="s">
        <v>82</v>
      </c>
    </row>
    <row r="17" spans="1:14" s="2" customFormat="1" ht="13.5" customHeight="1">
      <c r="A17" s="11"/>
      <c r="B17" s="64" t="s">
        <v>25</v>
      </c>
      <c r="C17" s="25">
        <v>0.938888888888889</v>
      </c>
      <c r="D17" s="25">
        <v>0.9402777777777778</v>
      </c>
      <c r="E17" s="25">
        <v>0.9541666666666666</v>
      </c>
      <c r="F17" s="25">
        <v>0.08472222222222221</v>
      </c>
      <c r="G17" s="25">
        <v>0.3736111111111111</v>
      </c>
      <c r="H17" s="25"/>
      <c r="I17" s="25"/>
      <c r="J17" s="25"/>
      <c r="K17" s="25"/>
      <c r="L17" s="25"/>
      <c r="M17" s="25"/>
      <c r="N17" s="25">
        <v>0.45069444444444445</v>
      </c>
    </row>
    <row r="18" spans="1:14" s="2" customFormat="1" ht="13.5" customHeight="1">
      <c r="A18" s="11"/>
      <c r="B18" s="64" t="s">
        <v>12</v>
      </c>
      <c r="C18" s="44">
        <v>27005</v>
      </c>
      <c r="D18" s="43">
        <v>27006</v>
      </c>
      <c r="E18" s="43">
        <v>27011</v>
      </c>
      <c r="F18" s="43">
        <v>27100</v>
      </c>
      <c r="G18" s="43">
        <v>27276</v>
      </c>
      <c r="H18" s="43"/>
      <c r="I18" s="43"/>
      <c r="J18" s="43"/>
      <c r="K18" s="43"/>
      <c r="L18" s="43"/>
      <c r="M18" s="43"/>
      <c r="N18" s="43">
        <v>27281</v>
      </c>
    </row>
    <row r="19" spans="1:14" s="2" customFormat="1" ht="13.5" customHeight="1" thickBot="1">
      <c r="A19" s="11"/>
      <c r="B19" s="65" t="s">
        <v>13</v>
      </c>
      <c r="C19" s="137"/>
      <c r="D19" s="44">
        <v>27010</v>
      </c>
      <c r="E19" s="44">
        <v>27099</v>
      </c>
      <c r="F19" s="44">
        <v>27275</v>
      </c>
      <c r="G19" s="44">
        <v>27280</v>
      </c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172</v>
      </c>
      <c r="C20" s="139"/>
      <c r="D20" s="140">
        <f aca="true" t="shared" si="0" ref="D20:J20">IF(ISNUMBER(D18),D19-D18+1,"")</f>
        <v>5</v>
      </c>
      <c r="E20" s="45">
        <f>IF(ISNUMBER(E18),E19-E18+1,"")</f>
        <v>89</v>
      </c>
      <c r="F20" s="45">
        <f>IF(ISNUMBER(F18),F19-F18+1,"")</f>
        <v>176</v>
      </c>
      <c r="G20" s="45">
        <f t="shared" si="0"/>
        <v>5</v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13" t="s">
        <v>100</v>
      </c>
      <c r="C22" s="76" t="s">
        <v>101</v>
      </c>
      <c r="D22" s="77" t="s">
        <v>102</v>
      </c>
      <c r="E22" s="78" t="s">
        <v>103</v>
      </c>
      <c r="F22" s="196" t="s">
        <v>170</v>
      </c>
      <c r="G22" s="197"/>
      <c r="H22" s="198"/>
      <c r="I22" s="83" t="s">
        <v>101</v>
      </c>
      <c r="J22" s="77" t="s">
        <v>102</v>
      </c>
      <c r="K22" s="77" t="s">
        <v>103</v>
      </c>
      <c r="L22" s="196" t="s">
        <v>170</v>
      </c>
      <c r="M22" s="197"/>
      <c r="N22" s="198"/>
    </row>
    <row r="23" spans="1:14" s="2" customFormat="1" ht="18.75" customHeight="1">
      <c r="A23" s="11"/>
      <c r="B23" s="214"/>
      <c r="C23" s="164"/>
      <c r="D23" s="164"/>
      <c r="E23" s="20" t="s">
        <v>108</v>
      </c>
      <c r="F23" s="188" t="s">
        <v>197</v>
      </c>
      <c r="G23" s="189"/>
      <c r="H23" s="192"/>
      <c r="I23" s="81"/>
      <c r="J23" s="20"/>
      <c r="K23" s="20" t="s">
        <v>110</v>
      </c>
      <c r="L23" s="188" t="s">
        <v>208</v>
      </c>
      <c r="M23" s="189"/>
      <c r="N23" s="190"/>
    </row>
    <row r="24" spans="1:14" s="2" customFormat="1" ht="18.75" customHeight="1">
      <c r="A24" s="11"/>
      <c r="B24" s="214"/>
      <c r="C24" s="165"/>
      <c r="D24" s="165"/>
      <c r="E24" s="79" t="s">
        <v>109</v>
      </c>
      <c r="F24" s="188" t="s">
        <v>202</v>
      </c>
      <c r="G24" s="189"/>
      <c r="H24" s="192"/>
      <c r="I24" s="82"/>
      <c r="J24" s="80"/>
      <c r="K24" s="80" t="s">
        <v>111</v>
      </c>
      <c r="L24" s="188" t="s">
        <v>180</v>
      </c>
      <c r="M24" s="189"/>
      <c r="N24" s="190"/>
    </row>
    <row r="25" spans="1:14" s="2" customFormat="1" ht="18.75" customHeight="1">
      <c r="A25" s="11" t="s">
        <v>107</v>
      </c>
      <c r="B25" s="214"/>
      <c r="C25" s="164"/>
      <c r="D25" s="164"/>
      <c r="E25" s="20" t="s">
        <v>106</v>
      </c>
      <c r="F25" s="188" t="s">
        <v>180</v>
      </c>
      <c r="G25" s="189"/>
      <c r="H25" s="192"/>
      <c r="I25" s="81"/>
      <c r="J25" s="20"/>
      <c r="K25" s="20" t="s">
        <v>109</v>
      </c>
      <c r="L25" s="188" t="s">
        <v>180</v>
      </c>
      <c r="M25" s="189"/>
      <c r="N25" s="190"/>
    </row>
    <row r="26" spans="1:14" s="2" customFormat="1" ht="18.75" customHeight="1">
      <c r="A26" s="11"/>
      <c r="B26" s="215"/>
      <c r="C26" s="164"/>
      <c r="D26" s="164"/>
      <c r="E26" s="168" t="s">
        <v>104</v>
      </c>
      <c r="F26" s="188" t="s">
        <v>180</v>
      </c>
      <c r="G26" s="189"/>
      <c r="H26" s="192"/>
      <c r="I26" s="81"/>
      <c r="J26" s="20"/>
      <c r="K26" s="20" t="s">
        <v>105</v>
      </c>
      <c r="L26" s="188" t="s">
        <v>203</v>
      </c>
      <c r="M26" s="189"/>
      <c r="N26" s="190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179</v>
      </c>
      <c r="C30" s="125">
        <v>0.3548611111111111</v>
      </c>
      <c r="D30" s="126">
        <v>0.08819444444444445</v>
      </c>
      <c r="E30" s="126"/>
      <c r="F30" s="126"/>
      <c r="G30" s="126"/>
      <c r="H30" s="126"/>
      <c r="I30" s="126"/>
      <c r="J30" s="126"/>
      <c r="K30" s="126"/>
      <c r="L30" s="127"/>
      <c r="M30" s="119">
        <f>SUM(C30:L30)</f>
        <v>0.4430555555555556</v>
      </c>
      <c r="N30" s="128"/>
    </row>
    <row r="31" spans="1:14" s="2" customFormat="1" ht="13.5" customHeight="1">
      <c r="A31" s="11"/>
      <c r="B31" s="108" t="s">
        <v>41</v>
      </c>
      <c r="C31" s="116">
        <v>0.3548611111111111</v>
      </c>
      <c r="D31" s="32">
        <v>0.13055555555555556</v>
      </c>
      <c r="E31" s="32"/>
      <c r="F31" s="32"/>
      <c r="G31" s="32"/>
      <c r="H31" s="32"/>
      <c r="I31" s="32"/>
      <c r="J31" s="32"/>
      <c r="K31" s="32"/>
      <c r="L31" s="117"/>
      <c r="M31" s="120">
        <f>SUM(C31:L31)</f>
        <v>0.4854166666666667</v>
      </c>
      <c r="N31" s="124"/>
    </row>
    <row r="32" spans="1:15" s="2" customFormat="1" ht="13.5" customHeight="1">
      <c r="A32" s="11"/>
      <c r="B32" s="109" t="s">
        <v>42</v>
      </c>
      <c r="C32" s="132">
        <v>0.075</v>
      </c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0.075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224" t="s">
        <v>178</v>
      </c>
      <c r="C35" s="194" t="s">
        <v>209</v>
      </c>
      <c r="D35" s="195"/>
      <c r="E35" s="194" t="s">
        <v>212</v>
      </c>
      <c r="F35" s="195"/>
      <c r="G35" s="194" t="s">
        <v>211</v>
      </c>
      <c r="H35" s="195"/>
      <c r="I35" s="194" t="s">
        <v>215</v>
      </c>
      <c r="J35" s="195"/>
      <c r="K35" s="194" t="s">
        <v>216</v>
      </c>
      <c r="L35" s="195"/>
      <c r="M35" s="194"/>
      <c r="N35" s="195"/>
    </row>
    <row r="36" spans="1:14" s="2" customFormat="1" ht="19.5" customHeight="1">
      <c r="A36" s="11"/>
      <c r="B36" s="225"/>
      <c r="C36" s="194"/>
      <c r="D36" s="195"/>
      <c r="E36" s="194"/>
      <c r="F36" s="195"/>
      <c r="G36" s="194"/>
      <c r="H36" s="195"/>
      <c r="I36" s="194"/>
      <c r="J36" s="195"/>
      <c r="K36" s="194"/>
      <c r="L36" s="195"/>
      <c r="M36" s="194"/>
      <c r="N36" s="195"/>
    </row>
    <row r="37" spans="1:14" s="2" customFormat="1" ht="19.5" customHeight="1">
      <c r="A37" s="11"/>
      <c r="B37" s="225"/>
      <c r="C37" s="194"/>
      <c r="D37" s="195"/>
      <c r="E37" s="194"/>
      <c r="F37" s="195"/>
      <c r="G37" s="194"/>
      <c r="H37" s="195"/>
      <c r="I37" s="194"/>
      <c r="J37" s="195"/>
      <c r="K37" s="194"/>
      <c r="L37" s="195"/>
      <c r="M37" s="194"/>
      <c r="N37" s="195"/>
    </row>
    <row r="38" spans="1:14" s="2" customFormat="1" ht="19.5" customHeight="1">
      <c r="A38" s="11"/>
      <c r="B38" s="225"/>
      <c r="C38" s="194"/>
      <c r="D38" s="195"/>
      <c r="E38" s="194"/>
      <c r="F38" s="195"/>
      <c r="G38" s="194"/>
      <c r="H38" s="195"/>
      <c r="I38" s="194"/>
      <c r="J38" s="195"/>
      <c r="K38" s="194"/>
      <c r="L38" s="195"/>
      <c r="M38" s="194"/>
      <c r="N38" s="195"/>
    </row>
    <row r="39" spans="1:14" s="2" customFormat="1" ht="19.5" customHeight="1">
      <c r="A39" s="11"/>
      <c r="B39" s="225"/>
      <c r="C39" s="194"/>
      <c r="D39" s="195"/>
      <c r="E39" s="194"/>
      <c r="F39" s="195"/>
      <c r="G39" s="194"/>
      <c r="H39" s="195"/>
      <c r="I39" s="194"/>
      <c r="J39" s="195"/>
      <c r="K39" s="194"/>
      <c r="L39" s="195"/>
      <c r="M39" s="194"/>
      <c r="N39" s="195"/>
    </row>
    <row r="40" spans="1:14" s="2" customFormat="1" ht="19.5" customHeight="1">
      <c r="A40" s="11"/>
      <c r="B40" s="225"/>
      <c r="C40" s="194"/>
      <c r="D40" s="195"/>
      <c r="E40" s="194"/>
      <c r="F40" s="195"/>
      <c r="G40" s="194"/>
      <c r="H40" s="195"/>
      <c r="I40" s="194"/>
      <c r="J40" s="195"/>
      <c r="K40" s="194"/>
      <c r="L40" s="195"/>
      <c r="M40" s="194"/>
      <c r="N40" s="195"/>
    </row>
    <row r="41" spans="1:14" s="2" customFormat="1" ht="19.5" customHeight="1">
      <c r="A41" s="11"/>
      <c r="B41" s="226"/>
      <c r="C41" s="194"/>
      <c r="D41" s="195"/>
      <c r="E41" s="194"/>
      <c r="F41" s="195"/>
      <c r="G41" s="194"/>
      <c r="H41" s="195"/>
      <c r="I41" s="194"/>
      <c r="J41" s="195"/>
      <c r="K41" s="194"/>
      <c r="L41" s="195"/>
      <c r="M41" s="194"/>
      <c r="N41" s="195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193" t="s">
        <v>177</v>
      </c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</row>
    <row r="44" spans="1:14" s="2" customFormat="1" ht="12" customHeight="1">
      <c r="A44" s="11"/>
      <c r="B44" s="181" t="s">
        <v>218</v>
      </c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3"/>
    </row>
    <row r="45" spans="1:14" s="2" customFormat="1" ht="12" customHeight="1">
      <c r="A45" s="11"/>
      <c r="B45" s="170" t="s">
        <v>201</v>
      </c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2"/>
    </row>
    <row r="46" spans="1:14" s="2" customFormat="1" ht="12" customHeight="1">
      <c r="A46" s="11"/>
      <c r="B46" s="170" t="s">
        <v>210</v>
      </c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2"/>
    </row>
    <row r="47" spans="1:14" s="2" customFormat="1" ht="12" customHeight="1">
      <c r="A47" s="11"/>
      <c r="B47" s="170" t="s">
        <v>213</v>
      </c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2"/>
    </row>
    <row r="48" spans="1:14" s="2" customFormat="1" ht="12" customHeight="1">
      <c r="A48" s="11"/>
      <c r="B48" s="170" t="s">
        <v>219</v>
      </c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2"/>
    </row>
    <row r="49" spans="1:14" s="2" customFormat="1" ht="12" customHeight="1">
      <c r="A49" s="11"/>
      <c r="B49" s="170" t="s">
        <v>220</v>
      </c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2"/>
    </row>
    <row r="50" spans="1:14" s="2" customFormat="1" ht="12" customHeight="1">
      <c r="A50" s="11"/>
      <c r="B50" s="170" t="s">
        <v>224</v>
      </c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2"/>
    </row>
    <row r="51" spans="1:14" s="2" customFormat="1" ht="12" customHeight="1">
      <c r="A51" s="11"/>
      <c r="B51" s="170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2"/>
    </row>
    <row r="52" spans="1:14" s="2" customFormat="1" ht="12" customHeight="1">
      <c r="A52" s="11"/>
      <c r="B52" s="170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2"/>
    </row>
    <row r="53" spans="1:14" s="2" customFormat="1" ht="12" customHeight="1">
      <c r="A53" s="11"/>
      <c r="B53" s="170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2"/>
    </row>
    <row r="54" spans="1:14" s="2" customFormat="1" ht="12" customHeight="1">
      <c r="A54" s="11"/>
      <c r="B54" s="227" t="s">
        <v>217</v>
      </c>
      <c r="C54" s="228"/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9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167</v>
      </c>
      <c r="N55" s="90" t="s">
        <v>157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174</v>
      </c>
      <c r="F56" s="91" t="s">
        <v>57</v>
      </c>
      <c r="G56" s="95" t="s">
        <v>58</v>
      </c>
      <c r="H56" s="95" t="s">
        <v>59</v>
      </c>
      <c r="I56" s="95" t="s">
        <v>60</v>
      </c>
      <c r="J56" s="219" t="s">
        <v>61</v>
      </c>
      <c r="K56" s="220"/>
      <c r="L56" s="221"/>
      <c r="M56" s="222" t="s">
        <v>62</v>
      </c>
      <c r="N56" s="223"/>
      <c r="O56" s="8"/>
    </row>
    <row r="57" spans="2:15" s="52" customFormat="1" ht="22.5" customHeight="1">
      <c r="B57" s="100" t="s">
        <v>63</v>
      </c>
      <c r="C57" s="56">
        <v>-156.38</v>
      </c>
      <c r="D57" s="56">
        <v>-158.6</v>
      </c>
      <c r="E57" s="98" t="s">
        <v>64</v>
      </c>
      <c r="F57" s="56">
        <v>22.1</v>
      </c>
      <c r="G57" s="56">
        <v>25</v>
      </c>
      <c r="H57" s="99" t="s">
        <v>95</v>
      </c>
      <c r="I57" s="146">
        <v>0</v>
      </c>
      <c r="J57" s="57" t="s">
        <v>181</v>
      </c>
      <c r="K57" s="207" t="s">
        <v>190</v>
      </c>
      <c r="L57" s="208"/>
      <c r="M57" s="207" t="s">
        <v>191</v>
      </c>
      <c r="N57" s="209"/>
      <c r="O57" s="7"/>
    </row>
    <row r="58" spans="2:15" s="52" customFormat="1" ht="22.5" customHeight="1">
      <c r="B58" s="100" t="s">
        <v>65</v>
      </c>
      <c r="C58" s="56">
        <v>-130.37</v>
      </c>
      <c r="D58" s="56">
        <v>-135.38</v>
      </c>
      <c r="E58" s="99" t="s">
        <v>169</v>
      </c>
      <c r="F58" s="146">
        <v>10</v>
      </c>
      <c r="G58" s="146">
        <v>10</v>
      </c>
      <c r="H58" s="99" t="s">
        <v>184</v>
      </c>
      <c r="I58" s="146">
        <v>0</v>
      </c>
      <c r="J58" s="57" t="s">
        <v>182</v>
      </c>
      <c r="K58" s="207" t="s">
        <v>189</v>
      </c>
      <c r="L58" s="208"/>
      <c r="M58" s="207" t="s">
        <v>192</v>
      </c>
      <c r="N58" s="209"/>
      <c r="O58" s="7"/>
    </row>
    <row r="59" spans="2:15" s="52" customFormat="1" ht="22.5" customHeight="1">
      <c r="B59" s="100" t="s">
        <v>66</v>
      </c>
      <c r="C59" s="56">
        <v>-191.48</v>
      </c>
      <c r="D59" s="56">
        <v>-193.59</v>
      </c>
      <c r="E59" s="99" t="s">
        <v>165</v>
      </c>
      <c r="F59" s="58">
        <v>10</v>
      </c>
      <c r="G59" s="58">
        <v>10</v>
      </c>
      <c r="H59" s="99" t="s">
        <v>168</v>
      </c>
      <c r="I59" s="146">
        <v>0</v>
      </c>
      <c r="J59" s="59" t="s">
        <v>99</v>
      </c>
      <c r="K59" s="207" t="s">
        <v>193</v>
      </c>
      <c r="L59" s="208"/>
      <c r="M59" s="207" t="s">
        <v>194</v>
      </c>
      <c r="N59" s="209"/>
      <c r="O59" s="7"/>
    </row>
    <row r="60" spans="2:15" s="52" customFormat="1" ht="22.5" customHeight="1">
      <c r="B60" s="100" t="s">
        <v>67</v>
      </c>
      <c r="C60" s="56">
        <v>-92.49</v>
      </c>
      <c r="D60" s="56">
        <v>-99.15</v>
      </c>
      <c r="E60" s="99" t="s">
        <v>163</v>
      </c>
      <c r="F60" s="58">
        <v>30</v>
      </c>
      <c r="G60" s="58">
        <v>30</v>
      </c>
      <c r="H60" s="99" t="s">
        <v>96</v>
      </c>
      <c r="I60" s="146">
        <v>0</v>
      </c>
      <c r="J60" s="57" t="s">
        <v>68</v>
      </c>
      <c r="K60" s="207" t="s">
        <v>193</v>
      </c>
      <c r="L60" s="208"/>
      <c r="M60" s="207" t="s">
        <v>195</v>
      </c>
      <c r="N60" s="209"/>
      <c r="O60" s="7"/>
    </row>
    <row r="61" spans="2:15" s="52" customFormat="1" ht="22.5" customHeight="1">
      <c r="B61" s="100" t="s">
        <v>69</v>
      </c>
      <c r="C61" s="56">
        <v>26.4</v>
      </c>
      <c r="D61" s="56">
        <v>24.7</v>
      </c>
      <c r="E61" s="99" t="s">
        <v>164</v>
      </c>
      <c r="F61" s="58">
        <v>10</v>
      </c>
      <c r="G61" s="58">
        <v>10</v>
      </c>
      <c r="H61" s="98" t="s">
        <v>70</v>
      </c>
      <c r="I61" s="148">
        <v>0</v>
      </c>
      <c r="J61" s="210" t="s">
        <v>71</v>
      </c>
      <c r="K61" s="185"/>
      <c r="L61" s="186"/>
      <c r="M61" s="186"/>
      <c r="N61" s="187"/>
      <c r="O61" s="7"/>
    </row>
    <row r="62" spans="2:15" s="52" customFormat="1" ht="22.5" customHeight="1">
      <c r="B62" s="100" t="s">
        <v>72</v>
      </c>
      <c r="C62" s="56">
        <v>21.87</v>
      </c>
      <c r="D62" s="56">
        <v>20.19</v>
      </c>
      <c r="E62" s="99" t="s">
        <v>166</v>
      </c>
      <c r="F62" s="58">
        <v>270</v>
      </c>
      <c r="G62" s="58">
        <v>260</v>
      </c>
      <c r="H62" s="98" t="s">
        <v>73</v>
      </c>
      <c r="I62" s="148">
        <v>1</v>
      </c>
      <c r="J62" s="211"/>
      <c r="K62" s="199"/>
      <c r="L62" s="200"/>
      <c r="M62" s="200"/>
      <c r="N62" s="201"/>
      <c r="O62" s="7"/>
    </row>
    <row r="63" spans="2:15" s="52" customFormat="1" ht="22.5" customHeight="1">
      <c r="B63" s="100" t="s">
        <v>74</v>
      </c>
      <c r="C63" s="56">
        <v>19.59</v>
      </c>
      <c r="D63" s="56">
        <v>18.1</v>
      </c>
      <c r="E63" s="99" t="s">
        <v>185</v>
      </c>
      <c r="F63" s="60">
        <v>2.8</v>
      </c>
      <c r="G63" s="62">
        <v>2.8</v>
      </c>
      <c r="H63" s="98" t="s">
        <v>75</v>
      </c>
      <c r="I63" s="148">
        <v>0</v>
      </c>
      <c r="J63" s="211"/>
      <c r="K63" s="199"/>
      <c r="L63" s="200"/>
      <c r="M63" s="200"/>
      <c r="N63" s="201"/>
      <c r="O63" s="7"/>
    </row>
    <row r="64" spans="2:15" s="52" customFormat="1" ht="22.5" customHeight="1">
      <c r="B64" s="100" t="s">
        <v>76</v>
      </c>
      <c r="C64" s="56">
        <v>18.55</v>
      </c>
      <c r="D64" s="56">
        <v>17.05</v>
      </c>
      <c r="E64" s="99" t="s">
        <v>186</v>
      </c>
      <c r="F64" s="60">
        <v>0.3</v>
      </c>
      <c r="G64" s="62">
        <v>0.3</v>
      </c>
      <c r="H64" s="103"/>
      <c r="I64" s="89"/>
      <c r="J64" s="211"/>
      <c r="K64" s="199"/>
      <c r="L64" s="200"/>
      <c r="M64" s="200"/>
      <c r="N64" s="201"/>
      <c r="O64" s="7"/>
    </row>
    <row r="65" spans="2:15" s="52" customFormat="1" ht="22.5" customHeight="1">
      <c r="B65" s="101" t="s">
        <v>126</v>
      </c>
      <c r="C65" s="61">
        <v>7.74E-06</v>
      </c>
      <c r="D65" s="61">
        <v>8E-06</v>
      </c>
      <c r="E65" s="98" t="s">
        <v>77</v>
      </c>
      <c r="F65" s="56">
        <v>17.5</v>
      </c>
      <c r="G65" s="62">
        <v>11</v>
      </c>
      <c r="H65" s="99" t="s">
        <v>97</v>
      </c>
      <c r="I65" s="62">
        <v>10</v>
      </c>
      <c r="J65" s="211"/>
      <c r="K65" s="199"/>
      <c r="L65" s="200"/>
      <c r="M65" s="200"/>
      <c r="N65" s="201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183</v>
      </c>
      <c r="F66" s="145">
        <v>19.6</v>
      </c>
      <c r="G66" s="144">
        <v>19.6</v>
      </c>
      <c r="H66" s="104" t="s">
        <v>98</v>
      </c>
      <c r="I66" s="147">
        <v>6</v>
      </c>
      <c r="J66" s="212"/>
      <c r="K66" s="216"/>
      <c r="L66" s="217"/>
      <c r="M66" s="217"/>
      <c r="N66" s="218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173</v>
      </c>
      <c r="J69" s="68" t="s">
        <v>114</v>
      </c>
      <c r="K69" s="84" t="s">
        <v>125</v>
      </c>
      <c r="L69" s="84" t="s">
        <v>115</v>
      </c>
      <c r="M69" s="68" t="s">
        <v>116</v>
      </c>
      <c r="N69" s="85" t="s">
        <v>117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118</v>
      </c>
      <c r="C71" s="71" t="s">
        <v>124</v>
      </c>
      <c r="D71" s="70" t="s">
        <v>119</v>
      </c>
      <c r="E71" s="71" t="s">
        <v>153</v>
      </c>
      <c r="F71" s="71" t="s">
        <v>154</v>
      </c>
      <c r="G71" s="71" t="s">
        <v>155</v>
      </c>
      <c r="H71" s="71" t="s">
        <v>149</v>
      </c>
      <c r="I71" s="71" t="s">
        <v>120</v>
      </c>
      <c r="J71" s="71" t="s">
        <v>156</v>
      </c>
      <c r="K71" s="71" t="s">
        <v>150</v>
      </c>
      <c r="L71" s="71" t="s">
        <v>151</v>
      </c>
      <c r="M71" s="71" t="s">
        <v>121</v>
      </c>
      <c r="N71" s="88" t="s">
        <v>152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1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02" t="s">
        <v>144</v>
      </c>
      <c r="C75" s="191"/>
      <c r="D75" s="157">
        <v>0</v>
      </c>
      <c r="E75" s="191" t="s">
        <v>128</v>
      </c>
      <c r="F75" s="191"/>
      <c r="G75" s="157">
        <v>0</v>
      </c>
      <c r="H75" s="191" t="s">
        <v>133</v>
      </c>
      <c r="I75" s="191"/>
      <c r="J75" s="157">
        <v>0</v>
      </c>
      <c r="K75" s="191" t="s">
        <v>158</v>
      </c>
      <c r="L75" s="191"/>
      <c r="M75" s="161">
        <v>0</v>
      </c>
      <c r="N75" s="63"/>
      <c r="O75" s="9"/>
    </row>
    <row r="76" spans="2:15" s="52" customFormat="1" ht="18.75" customHeight="1">
      <c r="B76" s="180" t="s">
        <v>145</v>
      </c>
      <c r="C76" s="176"/>
      <c r="D76" s="158">
        <v>0</v>
      </c>
      <c r="E76" s="176" t="s">
        <v>129</v>
      </c>
      <c r="F76" s="176"/>
      <c r="G76" s="158">
        <v>0</v>
      </c>
      <c r="H76" s="176" t="s">
        <v>136</v>
      </c>
      <c r="I76" s="176"/>
      <c r="J76" s="158">
        <v>0</v>
      </c>
      <c r="K76" s="176" t="s">
        <v>143</v>
      </c>
      <c r="L76" s="176"/>
      <c r="M76" s="162">
        <v>0</v>
      </c>
      <c r="N76" s="63"/>
      <c r="O76" s="9"/>
    </row>
    <row r="77" spans="2:15" s="52" customFormat="1" ht="18.75" customHeight="1">
      <c r="B77" s="180" t="s">
        <v>146</v>
      </c>
      <c r="C77" s="176"/>
      <c r="D77" s="158">
        <v>0</v>
      </c>
      <c r="E77" s="176" t="s">
        <v>130</v>
      </c>
      <c r="F77" s="176"/>
      <c r="G77" s="158">
        <v>0</v>
      </c>
      <c r="H77" s="176" t="s">
        <v>160</v>
      </c>
      <c r="I77" s="176"/>
      <c r="J77" s="160">
        <v>0</v>
      </c>
      <c r="K77" s="176" t="s">
        <v>162</v>
      </c>
      <c r="L77" s="176"/>
      <c r="M77" s="162">
        <v>0</v>
      </c>
      <c r="N77" s="63"/>
      <c r="O77" s="9"/>
    </row>
    <row r="78" spans="2:15" s="52" customFormat="1" ht="18.75" customHeight="1">
      <c r="B78" s="180" t="s">
        <v>147</v>
      </c>
      <c r="C78" s="176"/>
      <c r="D78" s="158">
        <v>0</v>
      </c>
      <c r="E78" s="176" t="s">
        <v>131</v>
      </c>
      <c r="F78" s="176"/>
      <c r="G78" s="158">
        <v>0</v>
      </c>
      <c r="H78" s="176" t="s">
        <v>161</v>
      </c>
      <c r="I78" s="176"/>
      <c r="J78" s="158">
        <v>0</v>
      </c>
      <c r="K78" s="176" t="s">
        <v>159</v>
      </c>
      <c r="L78" s="176"/>
      <c r="M78" s="162">
        <v>0</v>
      </c>
      <c r="N78" s="63"/>
      <c r="O78" s="9"/>
    </row>
    <row r="79" spans="2:15" s="52" customFormat="1" ht="18.75" customHeight="1">
      <c r="B79" s="180" t="s">
        <v>148</v>
      </c>
      <c r="C79" s="176"/>
      <c r="D79" s="158">
        <v>0</v>
      </c>
      <c r="E79" s="176" t="s">
        <v>134</v>
      </c>
      <c r="F79" s="176"/>
      <c r="G79" s="158">
        <v>0</v>
      </c>
      <c r="H79" s="176" t="s">
        <v>138</v>
      </c>
      <c r="I79" s="176"/>
      <c r="J79" s="160">
        <v>0</v>
      </c>
      <c r="K79" s="176" t="s">
        <v>142</v>
      </c>
      <c r="L79" s="176"/>
      <c r="M79" s="162">
        <v>0</v>
      </c>
      <c r="N79" s="63"/>
      <c r="O79" s="9"/>
    </row>
    <row r="80" spans="2:15" s="52" customFormat="1" ht="18.75" customHeight="1">
      <c r="B80" s="180" t="s">
        <v>113</v>
      </c>
      <c r="C80" s="176"/>
      <c r="D80" s="158">
        <v>0</v>
      </c>
      <c r="E80" s="176" t="s">
        <v>135</v>
      </c>
      <c r="F80" s="176"/>
      <c r="G80" s="158">
        <v>0</v>
      </c>
      <c r="H80" s="176" t="s">
        <v>139</v>
      </c>
      <c r="I80" s="176"/>
      <c r="J80" s="160">
        <v>0</v>
      </c>
      <c r="K80" s="176" t="s">
        <v>127</v>
      </c>
      <c r="L80" s="176"/>
      <c r="M80" s="162">
        <v>0</v>
      </c>
      <c r="N80" s="63"/>
      <c r="O80" s="9"/>
    </row>
    <row r="81" spans="2:15" s="52" customFormat="1" ht="18.75" customHeight="1">
      <c r="B81" s="180" t="s">
        <v>122</v>
      </c>
      <c r="C81" s="176"/>
      <c r="D81" s="158">
        <v>0</v>
      </c>
      <c r="E81" s="176" t="s">
        <v>132</v>
      </c>
      <c r="F81" s="176"/>
      <c r="G81" s="158">
        <v>0</v>
      </c>
      <c r="H81" s="176" t="s">
        <v>140</v>
      </c>
      <c r="I81" s="176"/>
      <c r="J81" s="158">
        <v>0</v>
      </c>
      <c r="K81" s="176" t="s">
        <v>187</v>
      </c>
      <c r="L81" s="176"/>
      <c r="M81" s="162">
        <v>0</v>
      </c>
      <c r="N81" s="63"/>
      <c r="O81" s="169"/>
    </row>
    <row r="82" spans="2:15" s="52" customFormat="1" ht="18.75" customHeight="1">
      <c r="B82" s="206" t="s">
        <v>123</v>
      </c>
      <c r="C82" s="184"/>
      <c r="D82" s="159">
        <v>0</v>
      </c>
      <c r="E82" s="184" t="s">
        <v>137</v>
      </c>
      <c r="F82" s="184"/>
      <c r="G82" s="159">
        <v>0</v>
      </c>
      <c r="H82" s="184" t="s">
        <v>141</v>
      </c>
      <c r="I82" s="184"/>
      <c r="J82" s="159">
        <v>0</v>
      </c>
      <c r="K82" s="184"/>
      <c r="L82" s="184"/>
      <c r="M82" s="163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177" t="s">
        <v>199</v>
      </c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9"/>
      <c r="O85" s="7"/>
    </row>
    <row r="86" spans="2:15" s="52" customFormat="1" ht="12" customHeight="1">
      <c r="B86" s="173" t="s">
        <v>214</v>
      </c>
      <c r="C86" s="174"/>
      <c r="D86" s="174"/>
      <c r="E86" s="174"/>
      <c r="F86" s="174"/>
      <c r="G86" s="174"/>
      <c r="H86" s="174"/>
      <c r="I86" s="174"/>
      <c r="J86" s="174"/>
      <c r="K86" s="174"/>
      <c r="L86" s="174"/>
      <c r="M86" s="174"/>
      <c r="N86" s="175"/>
      <c r="O86" s="7"/>
    </row>
    <row r="87" spans="2:15" s="52" customFormat="1" ht="12" customHeight="1">
      <c r="B87" s="173" t="s">
        <v>221</v>
      </c>
      <c r="C87" s="174"/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5"/>
      <c r="O87" s="7"/>
    </row>
    <row r="88" spans="2:15" s="52" customFormat="1" ht="12" customHeight="1">
      <c r="B88" s="173" t="s">
        <v>223</v>
      </c>
      <c r="C88" s="174"/>
      <c r="D88" s="174"/>
      <c r="E88" s="174"/>
      <c r="F88" s="174"/>
      <c r="G88" s="174"/>
      <c r="H88" s="174"/>
      <c r="I88" s="174"/>
      <c r="J88" s="174"/>
      <c r="K88" s="174"/>
      <c r="L88" s="174"/>
      <c r="M88" s="174"/>
      <c r="N88" s="175"/>
      <c r="O88" s="7"/>
    </row>
    <row r="89" spans="2:15" s="52" customFormat="1" ht="12" customHeight="1">
      <c r="B89" s="173"/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75"/>
      <c r="O89" s="7"/>
    </row>
    <row r="90" spans="2:15" s="52" customFormat="1" ht="12" customHeight="1">
      <c r="B90" s="173"/>
      <c r="C90" s="174"/>
      <c r="D90" s="174"/>
      <c r="E90" s="174"/>
      <c r="F90" s="174"/>
      <c r="G90" s="174"/>
      <c r="H90" s="174"/>
      <c r="I90" s="174"/>
      <c r="J90" s="174"/>
      <c r="K90" s="174"/>
      <c r="L90" s="174"/>
      <c r="M90" s="174"/>
      <c r="N90" s="175"/>
      <c r="O90" s="7"/>
    </row>
    <row r="91" spans="2:15" s="52" customFormat="1" ht="12" customHeight="1">
      <c r="B91" s="173"/>
      <c r="C91" s="174"/>
      <c r="D91" s="174"/>
      <c r="E91" s="174"/>
      <c r="F91" s="174"/>
      <c r="G91" s="174"/>
      <c r="H91" s="174"/>
      <c r="I91" s="174"/>
      <c r="J91" s="174"/>
      <c r="K91" s="174"/>
      <c r="L91" s="174"/>
      <c r="M91" s="174"/>
      <c r="N91" s="175"/>
      <c r="O91" s="7"/>
    </row>
    <row r="92" spans="2:15" s="52" customFormat="1" ht="12" customHeight="1">
      <c r="B92" s="173"/>
      <c r="C92" s="174"/>
      <c r="D92" s="174"/>
      <c r="E92" s="174"/>
      <c r="F92" s="174"/>
      <c r="G92" s="174"/>
      <c r="H92" s="174"/>
      <c r="I92" s="174"/>
      <c r="J92" s="174"/>
      <c r="K92" s="174"/>
      <c r="L92" s="174"/>
      <c r="M92" s="174"/>
      <c r="N92" s="175"/>
      <c r="O92" s="7"/>
    </row>
    <row r="93" spans="2:15" s="52" customFormat="1" ht="12" customHeight="1">
      <c r="B93" s="173"/>
      <c r="C93" s="174"/>
      <c r="D93" s="174"/>
      <c r="E93" s="174"/>
      <c r="F93" s="174"/>
      <c r="G93" s="174"/>
      <c r="H93" s="174"/>
      <c r="I93" s="174"/>
      <c r="J93" s="174"/>
      <c r="K93" s="174"/>
      <c r="L93" s="174"/>
      <c r="M93" s="174"/>
      <c r="N93" s="175"/>
      <c r="O93" s="7"/>
    </row>
    <row r="94" spans="2:15" s="52" customFormat="1" ht="12" customHeight="1">
      <c r="B94" s="173"/>
      <c r="C94" s="174"/>
      <c r="D94" s="174"/>
      <c r="E94" s="174"/>
      <c r="F94" s="174"/>
      <c r="G94" s="174"/>
      <c r="H94" s="174"/>
      <c r="I94" s="174"/>
      <c r="J94" s="174"/>
      <c r="K94" s="174"/>
      <c r="L94" s="174"/>
      <c r="M94" s="174"/>
      <c r="N94" s="175"/>
      <c r="O94" s="7"/>
    </row>
    <row r="95" spans="2:15" s="52" customFormat="1" ht="12" customHeight="1">
      <c r="B95" s="173"/>
      <c r="C95" s="174"/>
      <c r="D95" s="174"/>
      <c r="E95" s="174"/>
      <c r="F95" s="174"/>
      <c r="G95" s="174"/>
      <c r="H95" s="174"/>
      <c r="I95" s="174"/>
      <c r="J95" s="174"/>
      <c r="K95" s="174"/>
      <c r="L95" s="174"/>
      <c r="M95" s="174"/>
      <c r="N95" s="175"/>
      <c r="O95" s="7"/>
    </row>
    <row r="96" spans="2:15" s="52" customFormat="1" ht="12" customHeight="1">
      <c r="B96" s="173"/>
      <c r="C96" s="174"/>
      <c r="D96" s="174"/>
      <c r="E96" s="174"/>
      <c r="F96" s="174"/>
      <c r="G96" s="174"/>
      <c r="H96" s="174"/>
      <c r="I96" s="174"/>
      <c r="J96" s="174"/>
      <c r="K96" s="174"/>
      <c r="L96" s="174"/>
      <c r="M96" s="174"/>
      <c r="N96" s="175"/>
      <c r="O96" s="7"/>
    </row>
    <row r="97" spans="2:15" s="52" customFormat="1" ht="12" customHeight="1">
      <c r="B97" s="173"/>
      <c r="C97" s="174"/>
      <c r="D97" s="174"/>
      <c r="E97" s="174"/>
      <c r="F97" s="174"/>
      <c r="G97" s="174"/>
      <c r="H97" s="174"/>
      <c r="I97" s="174"/>
      <c r="J97" s="174"/>
      <c r="K97" s="174"/>
      <c r="L97" s="174"/>
      <c r="M97" s="174"/>
      <c r="N97" s="175"/>
      <c r="O97" s="7"/>
    </row>
    <row r="98" spans="2:15" s="52" customFormat="1" ht="12" customHeight="1">
      <c r="B98" s="173"/>
      <c r="C98" s="174"/>
      <c r="D98" s="174"/>
      <c r="E98" s="174"/>
      <c r="F98" s="174"/>
      <c r="G98" s="174"/>
      <c r="H98" s="174"/>
      <c r="I98" s="174"/>
      <c r="J98" s="174"/>
      <c r="K98" s="174"/>
      <c r="L98" s="174"/>
      <c r="M98" s="174"/>
      <c r="N98" s="175"/>
      <c r="O98" s="7"/>
    </row>
    <row r="99" spans="2:15" s="52" customFormat="1" ht="12" customHeight="1">
      <c r="B99" s="173"/>
      <c r="C99" s="174"/>
      <c r="D99" s="174"/>
      <c r="E99" s="174"/>
      <c r="F99" s="174"/>
      <c r="G99" s="174"/>
      <c r="H99" s="174"/>
      <c r="I99" s="174"/>
      <c r="J99" s="174"/>
      <c r="K99" s="174"/>
      <c r="L99" s="174"/>
      <c r="M99" s="174"/>
      <c r="N99" s="175"/>
      <c r="O99" s="7"/>
    </row>
    <row r="100" spans="2:15" s="52" customFormat="1" ht="12" customHeight="1">
      <c r="B100" s="203"/>
      <c r="C100" s="204"/>
      <c r="D100" s="204"/>
      <c r="E100" s="204"/>
      <c r="F100" s="204"/>
      <c r="G100" s="204"/>
      <c r="H100" s="204"/>
      <c r="I100" s="204"/>
      <c r="J100" s="204"/>
      <c r="K100" s="204"/>
      <c r="L100" s="204"/>
      <c r="M100" s="204"/>
      <c r="N100" s="205"/>
      <c r="O100" s="7"/>
    </row>
  </sheetData>
  <sheetProtection/>
  <mergeCells count="132"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75:C75"/>
    <mergeCell ref="B76:C76"/>
    <mergeCell ref="H79:I79"/>
    <mergeCell ref="B80:C80"/>
    <mergeCell ref="B81:C81"/>
    <mergeCell ref="H76:I76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M36:N36"/>
    <mergeCell ref="M39:N39"/>
    <mergeCell ref="G39:H39"/>
    <mergeCell ref="I39:J39"/>
    <mergeCell ref="E40:F40"/>
    <mergeCell ref="E39:F39"/>
    <mergeCell ref="K40:L40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KMTNet-CTIO</cp:lastModifiedBy>
  <cp:lastPrinted>2016-06-07T08:56:29Z</cp:lastPrinted>
  <dcterms:created xsi:type="dcterms:W3CDTF">2015-02-04T05:26:32Z</dcterms:created>
  <dcterms:modified xsi:type="dcterms:W3CDTF">2018-05-15T11:00:33Z</dcterms:modified>
  <cp:category/>
  <cp:version/>
  <cp:contentType/>
  <cp:contentStatus/>
</cp:coreProperties>
</file>