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<sst xmlns="http://schemas.openxmlformats.org/spreadsheetml/2006/main" count="238" uniqueCount="222">
  <si>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</si>
  <si>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</si>
  <si>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</si>
  <si>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</si>
  <si>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</si>
  <si>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</si>
  <si>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</si>
  <si>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</si>
  <si>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</si>
  <si>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</si>
  <si>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</si>
  <si>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</si>
  <si>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</si>
  <si>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</si>
  <si>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</si>
  <si>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</si>
  <si>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</si>
  <si>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</si>
  <si>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</si>
  <si>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</si>
  <si>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</si>
  <si>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</si>
  <si>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</si>
  <si>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</si>
  <si>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</si>
  <si>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</si>
  <si>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</si>
  <si>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</si>
  <si>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</si>
  <si>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</si>
  <si>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</si>
  <si>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</si>
  <si>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</si>
  <si>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</si>
  <si>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</si>
  <si>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</si>
  <si>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</si>
  <si>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</si>
  <si>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</si>
  <si>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</si>
  <si>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</si>
  <si>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</si>
  <si>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</si>
  <si>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</si>
  <si>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</si>
  <si>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</si>
  <si>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</si>
  <si>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</si>
  <si>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</si>
  <si>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</si>
  <si>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</si>
  <si>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</si>
  <si>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</si>
  <si>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</si>
  <si>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</si>
  <si>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</si>
  <si>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</si>
  <si>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</si>
  <si>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</si>
  <si>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</si>
  <si>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</si>
  <si>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</si>
  <si>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</si>
  <si>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</si>
  <si>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</si>
  <si>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</si>
  <si>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</si>
  <si>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</si>
  <si>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</si>
  <si>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</si>
  <si>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</si>
  <si>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</si>
  <si>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</si>
  <si>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</si>
  <si>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</si>
  <si>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</si>
  <si>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</si>
  <si>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</si>
  <si>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</si>
  <si>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</si>
  <si>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</si>
  <si>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</si>
  <si>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</si>
  <si>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</si>
  <si>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</si>
  <si>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</si>
  <si>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</si>
  <si>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</si>
  <si>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</si>
  <si>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</si>
  <si>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</si>
  <si>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</si>
  <si>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</si>
  <si>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</si>
  <si>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</si>
  <si>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</si>
  <si>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</si>
  <si>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</si>
  <si>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</si>
  <si>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</si>
  <si>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</si>
  <si>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</si>
  <si>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</si>
  <si>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</si>
  <si>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</si>
  <si>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</si>
  <si>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</si>
  <si>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</si>
  <si>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</si>
  <si>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</si>
  <si>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</si>
  <si>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</si>
  <si>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</si>
  <si>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</si>
  <si>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</si>
  <si>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</si>
  <si>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</si>
  <si>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</si>
  <si>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</si>
  <si>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</si>
  <si>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</si>
  <si>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</si>
  <si>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</si>
  <si>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</si>
  <si>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</si>
  <si>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</si>
  <si>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</si>
  <si>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</si>
  <si>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</si>
  <si>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</si>
  <si>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</si>
  <si>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</si>
  <si>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</si>
  <si>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</si>
  <si>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</si>
  <si>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</si>
  <si>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</si>
  <si>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</si>
  <si>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</si>
  <si>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</si>
  <si>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</si>
  <si>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</si>
  <si>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</si>
  <si>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</si>
  <si>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</si>
  <si>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</si>
  <si>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</si>
  <si>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</si>
  <si>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</si>
  <si>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</si>
  <si>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</si>
  <si>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</si>
  <si>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</si>
  <si>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</si>
  <si>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</si>
  <si>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</si>
  <si>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</si>
  <si>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</si>
  <si>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</si>
  <si>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</si>
  <si>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</si>
  <si>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</si>
  <si>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</si>
  <si>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</si>
  <si>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</si>
  <si>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</si>
  <si>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</si>
  <si>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</si>
  <si>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</si>
  <si>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</si>
  <si>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</si>
  <si>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</si>
  <si>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</si>
  <si>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</si>
  <si>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</si>
  <si>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</si>
  <si>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</si>
  <si>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</si>
  <si>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</si>
  <si>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</si>
  <si>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</si>
  <si>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</si>
  <si>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</si>
  <si>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</si>
  <si>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</si>
  <si>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</si>
  <si>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</si>
  <si>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</si>
  <si>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</si>
  <si>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</si>
  <si>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</si>
  <si>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</si>
  <si>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</si>
  <si>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</si>
  <si>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</si>
  <si>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</si>
  <si>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</si>
  <si>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N</t>
  </si>
  <si>
    <t>ALL</t>
  </si>
  <si>
    <t>SN</t>
  </si>
  <si>
    <t>달빛 영향으로 저녁 플랫 미촬영</t>
  </si>
  <si>
    <t>NE</t>
  </si>
  <si>
    <t>BLG</t>
  </si>
  <si>
    <t>E_022872</t>
  </si>
  <si>
    <t>[01:52] E_022872 ICS Crashed로 인해 영상 누락 / 재촬영 022873</t>
  </si>
  <si>
    <t>S_022896:M</t>
  </si>
  <si>
    <t>S_022903:M</t>
  </si>
  <si>
    <t>SN에 구름 영향 있음</t>
  </si>
  <si>
    <t>S_022919:N</t>
  </si>
  <si>
    <t>C_022918-022923</t>
  </si>
  <si>
    <t>-</t>
  </si>
  <si>
    <t>[03:50] 구름 영향으로 관측 중단 및 대기 / [07:20] 관측 재개</t>
  </si>
  <si>
    <t>C_022954</t>
  </si>
  <si>
    <t>C_022957</t>
  </si>
  <si>
    <t>C_022960</t>
  </si>
  <si>
    <t>C_022966</t>
  </si>
  <si>
    <t>N</t>
  </si>
  <si>
    <t>Site Seeing / 0.00 / 0.00 / 0.81</t>
  </si>
  <si>
    <t>BLG에 구름 영향 있음</t>
  </si>
  <si>
    <t>30s/18k 30s/28k</t>
  </si>
  <si>
    <t>20s/31k</t>
  </si>
  <si>
    <t>BLG Last target 1302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</si>
</sst>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I59" sqref="I5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43219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69.34306569343065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>
        <v>1.2</v>
      </c>
      <c r="E9" s="26">
        <v>17.9</v>
      </c>
      <c r="F9" s="26">
        <v>24</v>
      </c>
      <c r="G9" s="27" t="s">
        <v>201</v>
      </c>
      <c r="H9" s="26">
        <v>10.5</v>
      </c>
      <c r="I9" s="28">
        <v>98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 t="s">
        <v>210</v>
      </c>
      <c r="E10" s="26">
        <v>14.2</v>
      </c>
      <c r="F10" s="26">
        <v>34</v>
      </c>
      <c r="G10" s="27" t="s">
        <v>197</v>
      </c>
      <c r="H10" s="26">
        <v>7.6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0.43402777777777773</v>
      </c>
      <c r="D11" s="33">
        <v>1.2</v>
      </c>
      <c r="E11" s="33">
        <v>13.8</v>
      </c>
      <c r="F11" s="33">
        <v>35</v>
      </c>
      <c r="G11" s="27" t="s">
        <v>216</v>
      </c>
      <c r="H11" s="33">
        <v>17.4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23.475694444444446</v>
      </c>
      <c r="D12" s="37">
        <f>AVERAGE(D9:D11)</f>
        <v>1.2</v>
      </c>
      <c r="E12" s="37">
        <f>AVERAGE(E9:E11)</f>
        <v>15.299999999999997</v>
      </c>
      <c r="F12" s="38">
        <f>AVERAGE(F9:F11)</f>
        <v>31</v>
      </c>
      <c r="G12" s="11"/>
      <c r="H12" s="39">
        <f>AVERAGE(H9:H11)</f>
        <v>11.833333333333334</v>
      </c>
      <c r="I12" s="11"/>
      <c r="J12" s="40">
        <f>AVERAGE(J9:J11)</f>
        <v>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198</v>
      </c>
      <c r="E16" s="168" t="s">
        <v>199</v>
      </c>
      <c r="F16" s="167" t="s">
        <v>202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0.9277777777777777</v>
      </c>
      <c r="D17" s="25">
        <v>0.9305555555555555</v>
      </c>
      <c r="E17" s="25">
        <v>0.9583333333333334</v>
      </c>
      <c r="F17" s="25">
        <v>0.12847222222222224</v>
      </c>
      <c r="G17" s="25">
        <v>0.4354166666666666</v>
      </c>
      <c r="H17" s="25"/>
      <c r="I17" s="25"/>
      <c r="J17" s="25"/>
      <c r="K17" s="25"/>
      <c r="L17" s="25"/>
      <c r="M17" s="25"/>
      <c r="N17" s="25">
        <v>0.4479166666666667</v>
      </c>
    </row>
    <row r="18" spans="1:14" s="2" customFormat="1" ht="13.5" customHeight="1">
      <c r="A18" s="11"/>
      <c r="B18" s="64" t="s">
        <v>12</v>
      </c>
      <c r="C18" s="44">
        <v>22788</v>
      </c>
      <c r="D18" s="43">
        <v>22789</v>
      </c>
      <c r="E18" s="43">
        <v>22794</v>
      </c>
      <c r="F18" s="43">
        <v>22907</v>
      </c>
      <c r="G18" s="43">
        <v>23009</v>
      </c>
      <c r="H18" s="43"/>
      <c r="I18" s="43"/>
      <c r="J18" s="43"/>
      <c r="K18" s="43"/>
      <c r="L18" s="43"/>
      <c r="M18" s="43"/>
      <c r="N18" s="43">
        <v>23020</v>
      </c>
    </row>
    <row r="19" spans="1:14" s="2" customFormat="1" ht="13.5" customHeight="1" thickBot="1">
      <c r="A19" s="11"/>
      <c r="B19" s="65" t="s">
        <v>13</v>
      </c>
      <c r="C19" s="137"/>
      <c r="D19" s="44">
        <v>22793</v>
      </c>
      <c r="E19" s="44">
        <v>22906</v>
      </c>
      <c r="F19" s="44">
        <v>23008</v>
      </c>
      <c r="G19" s="44">
        <v>23019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113</v>
      </c>
      <c r="F20" s="45">
        <f>IF(ISNUMBER(F18),F19-F18+1,"")</f>
        <v>102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 t="s">
        <v>180</v>
      </c>
      <c r="G23" s="190"/>
      <c r="H23" s="193"/>
      <c r="I23" s="81"/>
      <c r="J23" s="20"/>
      <c r="K23" s="20" t="s">
        <v>110</v>
      </c>
      <c r="L23" s="189" t="s">
        <v>180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 t="s">
        <v>180</v>
      </c>
      <c r="G24" s="190"/>
      <c r="H24" s="193"/>
      <c r="I24" s="82">
        <v>23017</v>
      </c>
      <c r="J24" s="80">
        <v>23018</v>
      </c>
      <c r="K24" s="80" t="s">
        <v>111</v>
      </c>
      <c r="L24" s="189" t="s">
        <v>219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 t="s">
        <v>180</v>
      </c>
      <c r="G25" s="190"/>
      <c r="H25" s="193"/>
      <c r="I25" s="81"/>
      <c r="J25" s="20"/>
      <c r="K25" s="20" t="s">
        <v>109</v>
      </c>
      <c r="L25" s="189" t="s">
        <v>180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 t="s">
        <v>180</v>
      </c>
      <c r="G26" s="190"/>
      <c r="H26" s="193"/>
      <c r="I26" s="81">
        <v>23019</v>
      </c>
      <c r="J26" s="20">
        <v>23019</v>
      </c>
      <c r="K26" s="20" t="s">
        <v>105</v>
      </c>
      <c r="L26" s="189" t="s">
        <v>220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0.3055555555555555</v>
      </c>
      <c r="D30" s="126">
        <v>0.12430555555555556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0.4298611111111111</v>
      </c>
      <c r="N30" s="128"/>
    </row>
    <row r="31" spans="1:14" s="2" customFormat="1" ht="13.5" customHeight="1">
      <c r="A31" s="11"/>
      <c r="B31" s="108" t="s">
        <v>41</v>
      </c>
      <c r="C31" s="116">
        <v>0.3055555555555555</v>
      </c>
      <c r="D31" s="32">
        <v>0.17013888888888887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0.4756944444444444</v>
      </c>
      <c r="N31" s="124"/>
    </row>
    <row r="32" spans="1:15" s="2" customFormat="1" ht="13.5" customHeight="1">
      <c r="A32" s="11"/>
      <c r="B32" s="109" t="s">
        <v>42</v>
      </c>
      <c r="C32" s="132">
        <v>0.14583333333333334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0.14583333333333334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203</v>
      </c>
      <c r="D35" s="196"/>
      <c r="E35" s="195" t="s">
        <v>205</v>
      </c>
      <c r="F35" s="196"/>
      <c r="G35" s="195" t="s">
        <v>206</v>
      </c>
      <c r="H35" s="196"/>
      <c r="I35" s="195" t="s">
        <v>209</v>
      </c>
      <c r="J35" s="196"/>
      <c r="K35" s="195" t="s">
        <v>208</v>
      </c>
      <c r="L35" s="196"/>
      <c r="M35" s="195" t="s">
        <v>212</v>
      </c>
      <c r="N35" s="196"/>
    </row>
    <row r="36" spans="1:14" s="2" customFormat="1" ht="19.5" customHeight="1">
      <c r="A36" s="11"/>
      <c r="B36" s="226"/>
      <c r="C36" s="195" t="s">
        <v>213</v>
      </c>
      <c r="D36" s="196"/>
      <c r="E36" s="195" t="s">
        <v>214</v>
      </c>
      <c r="F36" s="196"/>
      <c r="G36" s="195" t="s">
        <v>215</v>
      </c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204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221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-156.8</v>
      </c>
      <c r="D57" s="56">
        <v>-157.7</v>
      </c>
      <c r="E57" s="98" t="s">
        <v>64</v>
      </c>
      <c r="F57" s="56">
        <v>25.8</v>
      </c>
      <c r="G57" s="56">
        <v>23</v>
      </c>
      <c r="H57" s="99" t="s">
        <v>95</v>
      </c>
      <c r="I57" s="146">
        <v>0</v>
      </c>
      <c r="J57" s="57" t="s">
        <v>181</v>
      </c>
      <c r="K57" s="208" t="s">
        <v>191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65</v>
      </c>
      <c r="C58" s="56">
        <v>-129</v>
      </c>
      <c r="D58" s="56">
        <v>-137.4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1</v>
      </c>
      <c r="J58" s="57" t="s">
        <v>182</v>
      </c>
      <c r="K58" s="208" t="s">
        <v>190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-193</v>
      </c>
      <c r="D59" s="56">
        <v>-194.6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194</v>
      </c>
      <c r="L59" s="209"/>
      <c r="M59" s="208" t="s">
        <v>195</v>
      </c>
      <c r="N59" s="210"/>
      <c r="O59" s="7"/>
    </row>
    <row r="60" spans="2:15" s="52" customFormat="1" ht="22.5" customHeight="1">
      <c r="B60" s="100" t="s">
        <v>67</v>
      </c>
      <c r="C60" s="56">
        <v>-92.1</v>
      </c>
      <c r="D60" s="56">
        <v>-98.2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8" t="s">
        <v>194</v>
      </c>
      <c r="L60" s="209"/>
      <c r="M60" s="208" t="s">
        <v>196</v>
      </c>
      <c r="N60" s="210"/>
      <c r="O60" s="7"/>
    </row>
    <row r="61" spans="2:15" s="52" customFormat="1" ht="22.5" customHeight="1">
      <c r="B61" s="100" t="s">
        <v>69</v>
      </c>
      <c r="C61" s="56">
        <v>29.1</v>
      </c>
      <c r="D61" s="56">
        <v>26.2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25.2</v>
      </c>
      <c r="D62" s="56">
        <v>22</v>
      </c>
      <c r="E62" s="99" t="s">
        <v>166</v>
      </c>
      <c r="F62" s="58">
        <v>280</v>
      </c>
      <c r="G62" s="58">
        <v>280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23.2</v>
      </c>
      <c r="D63" s="56">
        <v>19.8</v>
      </c>
      <c r="E63" s="99" t="s">
        <v>185</v>
      </c>
      <c r="F63" s="60">
        <v>2.9</v>
      </c>
      <c r="G63" s="62">
        <v>2.9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22.3</v>
      </c>
      <c r="D64" s="56">
        <v>18.9</v>
      </c>
      <c r="E64" s="99" t="s">
        <v>186</v>
      </c>
      <c r="F64" s="60">
        <v>1.6</v>
      </c>
      <c r="G64" s="62">
        <v>1.6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6.44E-06</v>
      </c>
      <c r="D65" s="61">
        <v>7.32E-06</v>
      </c>
      <c r="E65" s="98" t="s">
        <v>77</v>
      </c>
      <c r="F65" s="56">
        <v>13.1</v>
      </c>
      <c r="G65" s="62">
        <v>13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28.2</v>
      </c>
      <c r="G66" s="144">
        <v>35.3</v>
      </c>
      <c r="H66" s="104" t="s">
        <v>98</v>
      </c>
      <c r="I66" s="147">
        <v>12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2018-04-29T10:49:30Z</dcterms:modified>
  <cp:category/>
  <cp:version/>
  <cp:contentType/>
  <cp:contentStatus/>
</cp:coreProperties>
</file>