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<sst xmlns="http://schemas.openxmlformats.org/spreadsheetml/2006/main" count="234" uniqueCount="221">
  <si>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</si>
  <si>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</si>
  <si>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</si>
  <si>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</si>
  <si>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</si>
  <si>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</si>
  <si>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</si>
  <si>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</si>
  <si>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</si>
  <si>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</si>
  <si>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</si>
  <si>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</si>
  <si>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</si>
  <si>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</si>
  <si>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</si>
  <si>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</si>
  <si>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</si>
  <si>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</si>
  <si>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</si>
  <si>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</si>
  <si>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</si>
  <si>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</si>
  <si>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</si>
  <si>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</si>
  <si>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</si>
  <si>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</si>
  <si>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</si>
  <si>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</si>
  <si>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</si>
  <si>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</si>
  <si>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</si>
  <si>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</si>
  <si>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</si>
  <si>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</si>
  <si>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</si>
  <si>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</si>
  <si>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</si>
  <si>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</si>
  <si>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</si>
  <si>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</si>
  <si>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</si>
  <si>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</si>
  <si>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</si>
  <si>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</si>
  <si>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</si>
  <si>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</si>
  <si>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</si>
  <si>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</si>
  <si>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</si>
  <si>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</si>
  <si>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</si>
  <si>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</si>
  <si>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</si>
  <si>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</si>
  <si>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</si>
  <si>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</si>
  <si>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</si>
  <si>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</si>
  <si>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</si>
  <si>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</si>
  <si>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</si>
  <si>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</si>
  <si>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</si>
  <si>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</si>
  <si>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</si>
  <si>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</si>
  <si>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</si>
  <si>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</si>
  <si>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</si>
  <si>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</si>
  <si>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</si>
  <si>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</si>
  <si>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</si>
  <si>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</si>
  <si>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</si>
  <si>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</si>
  <si>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</si>
  <si>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</si>
  <si>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</si>
  <si>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</si>
  <si>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</si>
  <si>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</si>
  <si>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</si>
  <si>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</si>
  <si>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</si>
  <si>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</si>
  <si>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</si>
  <si>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</si>
  <si>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</si>
  <si>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</si>
  <si>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</si>
  <si>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</si>
  <si>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</si>
  <si>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</si>
  <si>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</si>
  <si>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</si>
  <si>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</si>
  <si>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</si>
  <si>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</si>
  <si>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</si>
  <si>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</si>
  <si>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</si>
  <si>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</si>
  <si>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</si>
  <si>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</si>
  <si>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</si>
  <si>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</si>
  <si>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</si>
  <si>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</si>
  <si>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</si>
  <si>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</si>
  <si>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</si>
  <si>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</si>
  <si>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</si>
  <si>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</si>
  <si>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</si>
  <si>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</si>
  <si>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</si>
  <si>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</si>
  <si>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</si>
  <si>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</si>
  <si>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</si>
  <si>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</si>
  <si>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</si>
  <si>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</si>
  <si>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</si>
  <si>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</si>
  <si>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</si>
  <si>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</si>
  <si>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</si>
  <si>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</si>
  <si>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</si>
  <si>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</si>
  <si>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</si>
  <si>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</si>
  <si>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</si>
  <si>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</si>
  <si>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</si>
  <si>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</si>
  <si>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</si>
  <si>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</si>
  <si>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</si>
  <si>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</si>
  <si>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</si>
  <si>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</si>
  <si>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</si>
  <si>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</si>
  <si>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</si>
  <si>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</si>
  <si>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</si>
  <si>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</si>
  <si>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</si>
  <si>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</si>
  <si>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</si>
  <si>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</si>
  <si>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</si>
  <si>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</si>
  <si>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</si>
  <si>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</si>
  <si>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</si>
  <si>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</si>
  <si>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</si>
  <si>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</si>
  <si>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</si>
  <si>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</si>
  <si>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</si>
  <si>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</si>
  <si>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</si>
  <si>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</si>
  <si>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</si>
  <si>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</si>
  <si>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</si>
  <si>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</si>
  <si>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</si>
  <si>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</si>
  <si>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</si>
  <si>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</si>
  <si>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</si>
  <si>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</si>
  <si>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</si>
  <si>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</si>
  <si>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</si>
  <si>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</si>
  <si>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</si>
  <si>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</si>
  <si>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</si>
  <si>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</si>
  <si>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</si>
  <si>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</si>
  <si>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</si>
  <si>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</si>
  <si>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</si>
  <si>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</si>
  <si>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</si>
  <si>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</si>
  <si>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</si>
  <si>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</si>
  <si>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</si>
  <si>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</si>
  <si>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BLG</t>
  </si>
  <si>
    <t>월령 40% 이상이 되어 방풍막 연결</t>
  </si>
  <si>
    <t>/ / / / /</t>
  </si>
  <si>
    <t>달빛 영향으로 저녁 플랫 미촬영</t>
  </si>
  <si>
    <t>NEO</t>
  </si>
  <si>
    <t>NW</t>
  </si>
  <si>
    <t>T_014187</t>
  </si>
  <si>
    <t>S_014200:M</t>
  </si>
  <si>
    <t>S_014221:N</t>
  </si>
  <si>
    <t>D_014245</t>
  </si>
  <si>
    <t>S_014242:N</t>
  </si>
  <si>
    <t>S_014283:M</t>
  </si>
  <si>
    <t>NW</t>
  </si>
  <si>
    <t>E_014295-014296</t>
  </si>
  <si>
    <t>[05:48] E_014295-014296 T.IC CRASHED T칩 영상 저장 안됨, 재촬영 014297-014298</t>
  </si>
  <si>
    <t>[05:48] T.IC CRASHED 발생</t>
  </si>
  <si>
    <t>S_014410:N</t>
  </si>
  <si>
    <t>Site Seeing / 0.92 / 0.87 / 0.0</t>
  </si>
  <si>
    <t>60s/19K 40s/19K 30s/20K</t>
  </si>
  <si>
    <t>N</t>
  </si>
  <si>
    <t>30s/26K 20s/26K 20s/36K</t>
  </si>
  <si>
    <t>BLG Last target 256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</si>
</sst>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43189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0.9861111111111112</v>
      </c>
      <c r="D9" s="26">
        <v>0.9</v>
      </c>
      <c r="E9" s="26">
        <v>16.3</v>
      </c>
      <c r="F9" s="26">
        <v>41</v>
      </c>
      <c r="G9" s="27" t="s">
        <v>204</v>
      </c>
      <c r="H9" s="26">
        <v>5.9</v>
      </c>
      <c r="I9" s="28">
        <v>97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2</v>
      </c>
      <c r="E10" s="26">
        <v>16.1</v>
      </c>
      <c r="F10" s="26">
        <v>29</v>
      </c>
      <c r="G10" s="27" t="s">
        <v>211</v>
      </c>
      <c r="H10" s="26">
        <v>2.8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0.4236111111111111</v>
      </c>
      <c r="D11" s="33">
        <v>0.8</v>
      </c>
      <c r="E11" s="33">
        <v>14.7</v>
      </c>
      <c r="F11" s="33">
        <v>37</v>
      </c>
      <c r="G11" s="27" t="s">
        <v>218</v>
      </c>
      <c r="H11" s="33">
        <v>1.3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23.4375</v>
      </c>
      <c r="D12" s="37">
        <f>AVERAGE(D9:D11)</f>
        <v>1.2333333333333334</v>
      </c>
      <c r="E12" s="37">
        <f>AVERAGE(E9:E11)</f>
        <v>15.700000000000003</v>
      </c>
      <c r="F12" s="38">
        <f>AVERAGE(F9:F11)</f>
        <v>35.666666666666664</v>
      </c>
      <c r="G12" s="11"/>
      <c r="H12" s="39">
        <f>AVERAGE(H9:H11)</f>
        <v>3.3333333333333335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203</v>
      </c>
      <c r="F16" s="167" t="s">
        <v>199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0.9597222222222223</v>
      </c>
      <c r="D17" s="25">
        <v>0.9611111111111111</v>
      </c>
      <c r="E17" s="25">
        <v>0.9861111111111112</v>
      </c>
      <c r="F17" s="25">
        <v>0.20625000000000002</v>
      </c>
      <c r="G17" s="25">
        <v>0.4236111111111111</v>
      </c>
      <c r="H17" s="25"/>
      <c r="I17" s="25"/>
      <c r="J17" s="25"/>
      <c r="K17" s="25"/>
      <c r="L17" s="25"/>
      <c r="M17" s="25"/>
      <c r="N17" s="25">
        <v>0.43472222222222223</v>
      </c>
    </row>
    <row r="18" spans="1:14" s="2" customFormat="1" ht="13.5" customHeight="1">
      <c r="A18" s="11"/>
      <c r="B18" s="64" t="s">
        <v>12</v>
      </c>
      <c r="C18" s="44">
        <v>14110</v>
      </c>
      <c r="D18" s="43">
        <v>14111</v>
      </c>
      <c r="E18" s="43">
        <v>14116</v>
      </c>
      <c r="F18" s="43">
        <v>14273</v>
      </c>
      <c r="G18" s="43">
        <v>14420</v>
      </c>
      <c r="H18" s="43"/>
      <c r="I18" s="43"/>
      <c r="J18" s="43"/>
      <c r="K18" s="43"/>
      <c r="L18" s="43"/>
      <c r="M18" s="43"/>
      <c r="N18" s="43">
        <v>14431</v>
      </c>
    </row>
    <row r="19" spans="1:14" s="2" customFormat="1" ht="13.5" customHeight="1" thickBot="1">
      <c r="A19" s="11"/>
      <c r="B19" s="65" t="s">
        <v>13</v>
      </c>
      <c r="C19" s="137"/>
      <c r="D19" s="44">
        <v>14115</v>
      </c>
      <c r="E19" s="44">
        <v>14272</v>
      </c>
      <c r="F19" s="44">
        <v>14419</v>
      </c>
      <c r="G19" s="44">
        <v>14430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157</v>
      </c>
      <c r="F20" s="45">
        <f>IF(ISNUMBER(F18),F19-F18+1,"")</f>
        <v>147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 t="s">
        <v>180</v>
      </c>
      <c r="G23" s="219"/>
      <c r="H23" s="220"/>
      <c r="I23" s="81"/>
      <c r="J23" s="20"/>
      <c r="K23" s="20" t="s">
        <v>110</v>
      </c>
      <c r="L23" s="218" t="s">
        <v>180</v>
      </c>
      <c r="M23" s="219"/>
      <c r="N23" s="221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18" t="s">
        <v>180</v>
      </c>
      <c r="G24" s="219"/>
      <c r="H24" s="220"/>
      <c r="I24" s="82">
        <v>14425</v>
      </c>
      <c r="J24" s="80">
        <v>14427</v>
      </c>
      <c r="K24" s="80" t="s">
        <v>111</v>
      </c>
      <c r="L24" s="218" t="s">
        <v>217</v>
      </c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 t="s">
        <v>180</v>
      </c>
      <c r="G25" s="219"/>
      <c r="H25" s="220"/>
      <c r="I25" s="81"/>
      <c r="J25" s="20"/>
      <c r="K25" s="20" t="s">
        <v>109</v>
      </c>
      <c r="L25" s="218" t="s">
        <v>180</v>
      </c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 t="s">
        <v>201</v>
      </c>
      <c r="G26" s="219"/>
      <c r="H26" s="220"/>
      <c r="I26" s="81">
        <v>14428</v>
      </c>
      <c r="J26" s="20">
        <v>14430</v>
      </c>
      <c r="K26" s="20" t="s">
        <v>105</v>
      </c>
      <c r="L26" s="218" t="s">
        <v>219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0.2125</v>
      </c>
      <c r="D30" s="126"/>
      <c r="E30" s="126">
        <v>0.18333333333333335</v>
      </c>
      <c r="F30" s="126"/>
      <c r="G30" s="126"/>
      <c r="H30" s="126"/>
      <c r="I30" s="126"/>
      <c r="J30" s="126"/>
      <c r="K30" s="126"/>
      <c r="L30" s="127"/>
      <c r="M30" s="119">
        <f>SUM(C30:L30)</f>
        <v>0.39583333333333337</v>
      </c>
      <c r="N30" s="128"/>
    </row>
    <row r="31" spans="1:14" s="2" customFormat="1" ht="13.5" customHeight="1">
      <c r="A31" s="11"/>
      <c r="B31" s="108" t="s">
        <v>41</v>
      </c>
      <c r="C31" s="116">
        <v>0.21736111111111112</v>
      </c>
      <c r="D31" s="32"/>
      <c r="E31" s="32">
        <v>0.22013888888888888</v>
      </c>
      <c r="F31" s="32"/>
      <c r="G31" s="32"/>
      <c r="H31" s="32"/>
      <c r="I31" s="32"/>
      <c r="J31" s="32"/>
      <c r="K31" s="32"/>
      <c r="L31" s="117"/>
      <c r="M31" s="120">
        <f>SUM(C31:L31)</f>
        <v>0.4375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205</v>
      </c>
      <c r="D35" s="200"/>
      <c r="E35" s="199" t="s">
        <v>206</v>
      </c>
      <c r="F35" s="200"/>
      <c r="G35" s="199" t="s">
        <v>207</v>
      </c>
      <c r="H35" s="200"/>
      <c r="I35" s="199" t="s">
        <v>208</v>
      </c>
      <c r="J35" s="200"/>
      <c r="K35" s="199" t="s">
        <v>209</v>
      </c>
      <c r="L35" s="200"/>
      <c r="M35" s="199" t="s">
        <v>210</v>
      </c>
      <c r="N35" s="200"/>
    </row>
    <row r="36" spans="1:14" s="2" customFormat="1" ht="19.5" customHeight="1">
      <c r="A36" s="11"/>
      <c r="B36" s="197"/>
      <c r="C36" s="199" t="s">
        <v>212</v>
      </c>
      <c r="D36" s="200"/>
      <c r="E36" s="199" t="s">
        <v>215</v>
      </c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216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220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-162.1</v>
      </c>
      <c r="D57" s="56">
        <v>-164.49</v>
      </c>
      <c r="E57" s="98" t="s">
        <v>64</v>
      </c>
      <c r="F57" s="56">
        <v>18.3</v>
      </c>
      <c r="G57" s="56">
        <v>16.8</v>
      </c>
      <c r="H57" s="99" t="s">
        <v>95</v>
      </c>
      <c r="I57" s="146">
        <v>0</v>
      </c>
      <c r="J57" s="57" t="s">
        <v>181</v>
      </c>
      <c r="K57" s="179" t="s">
        <v>193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-163.57</v>
      </c>
      <c r="D58" s="56">
        <v>-166.6</v>
      </c>
      <c r="E58" s="99" t="s">
        <v>169</v>
      </c>
      <c r="F58" s="146">
        <v>35</v>
      </c>
      <c r="G58" s="146">
        <v>30</v>
      </c>
      <c r="H58" s="99" t="s">
        <v>184</v>
      </c>
      <c r="I58" s="146">
        <v>1</v>
      </c>
      <c r="J58" s="57" t="s">
        <v>182</v>
      </c>
      <c r="K58" s="179" t="s">
        <v>192</v>
      </c>
      <c r="L58" s="184"/>
      <c r="M58" s="179" t="s">
        <v>191</v>
      </c>
      <c r="N58" s="180"/>
      <c r="O58" s="7"/>
    </row>
    <row r="59" spans="2:15" s="52" customFormat="1" ht="22.5" customHeight="1">
      <c r="B59" s="100" t="s">
        <v>66</v>
      </c>
      <c r="C59" s="56">
        <v>-190.9</v>
      </c>
      <c r="D59" s="56">
        <v>-194.4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179" t="s">
        <v>194</v>
      </c>
      <c r="L59" s="184"/>
      <c r="M59" s="179" t="s">
        <v>190</v>
      </c>
      <c r="N59" s="180"/>
      <c r="O59" s="7"/>
    </row>
    <row r="60" spans="2:15" s="52" customFormat="1" ht="22.5" customHeight="1">
      <c r="B60" s="100" t="s">
        <v>67</v>
      </c>
      <c r="C60" s="56">
        <v>-105.1</v>
      </c>
      <c r="D60" s="56">
        <v>-111.8</v>
      </c>
      <c r="E60" s="99" t="s">
        <v>163</v>
      </c>
      <c r="F60" s="58">
        <v>25</v>
      </c>
      <c r="G60" s="58">
        <v>25</v>
      </c>
      <c r="H60" s="99" t="s">
        <v>96</v>
      </c>
      <c r="I60" s="146">
        <v>0</v>
      </c>
      <c r="J60" s="57" t="s">
        <v>68</v>
      </c>
      <c r="K60" s="179" t="s">
        <v>196</v>
      </c>
      <c r="L60" s="184"/>
      <c r="M60" s="179" t="s">
        <v>195</v>
      </c>
      <c r="N60" s="180"/>
      <c r="O60" s="7"/>
    </row>
    <row r="61" spans="2:15" s="52" customFormat="1" ht="22.5" customHeight="1">
      <c r="B61" s="100" t="s">
        <v>69</v>
      </c>
      <c r="C61" s="56">
        <v>32</v>
      </c>
      <c r="D61" s="56">
        <v>27.13</v>
      </c>
      <c r="E61" s="99" t="s">
        <v>164</v>
      </c>
      <c r="F61" s="58">
        <v>20</v>
      </c>
      <c r="G61" s="58">
        <v>25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27.6</v>
      </c>
      <c r="D62" s="56">
        <v>23.09</v>
      </c>
      <c r="E62" s="99" t="s">
        <v>166</v>
      </c>
      <c r="F62" s="58">
        <v>280</v>
      </c>
      <c r="G62" s="58">
        <v>270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25.38</v>
      </c>
      <c r="D63" s="56">
        <v>20.8</v>
      </c>
      <c r="E63" s="99" t="s">
        <v>185</v>
      </c>
      <c r="F63" s="60">
        <v>2.8</v>
      </c>
      <c r="G63" s="62">
        <v>2.8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24.2</v>
      </c>
      <c r="D64" s="56">
        <v>19.7</v>
      </c>
      <c r="E64" s="99" t="s">
        <v>186</v>
      </c>
      <c r="F64" s="60">
        <v>1.6</v>
      </c>
      <c r="G64" s="62">
        <v>1.5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4.05E-06</v>
      </c>
      <c r="D65" s="61">
        <v>4.53E-06</v>
      </c>
      <c r="E65" s="98" t="s">
        <v>77</v>
      </c>
      <c r="F65" s="56">
        <v>18.9</v>
      </c>
      <c r="G65" s="62">
        <v>13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29.5</v>
      </c>
      <c r="G66" s="144">
        <v>45</v>
      </c>
      <c r="H66" s="104" t="s">
        <v>98</v>
      </c>
      <c r="I66" s="147">
        <v>14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200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 t="s">
        <v>214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2018-03-30T10:32:37Z</dcterms:modified>
  <cp:category/>
  <cp:version/>
  <cp:contentType/>
  <cp:contentStatus/>
</cp:coreProperties>
</file>