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<sst xmlns="http://schemas.openxmlformats.org/spreadsheetml/2006/main" count="242" uniqueCount="230">
  <si>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</si>
  <si>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</si>
  <si>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</si>
  <si>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</si>
  <si>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</si>
  <si>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</si>
  <si>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</si>
  <si>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</si>
  <si>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</si>
  <si>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</si>
  <si>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</si>
  <si>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</si>
  <si>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</si>
  <si>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</si>
  <si>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</si>
  <si>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</si>
  <si>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</si>
  <si>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</si>
  <si>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</si>
  <si>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</si>
  <si>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</si>
  <si>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</si>
  <si>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</si>
  <si>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</si>
  <si>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</si>
  <si>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</si>
  <si>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</si>
  <si>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</si>
  <si>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</si>
  <si>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</si>
  <si>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</si>
  <si>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</si>
  <si>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</si>
  <si>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</si>
  <si>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</si>
  <si>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</si>
  <si>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</si>
  <si>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</si>
  <si>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</si>
  <si>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</si>
  <si>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</si>
  <si>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</si>
  <si>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</si>
  <si>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</si>
  <si>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</si>
  <si>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</si>
  <si>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</si>
  <si>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</si>
  <si>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</si>
  <si>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</si>
  <si>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</si>
  <si>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</si>
  <si>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</si>
  <si>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</si>
  <si>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</si>
  <si>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</si>
  <si>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</si>
  <si>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</si>
  <si>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</si>
  <si>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</si>
  <si>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</si>
  <si>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</si>
  <si>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</si>
  <si>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</si>
  <si>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</si>
  <si>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</si>
  <si>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</si>
  <si>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</si>
  <si>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</si>
  <si>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</si>
  <si>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</si>
  <si>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</si>
  <si>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</si>
  <si>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</si>
  <si>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</si>
  <si>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</si>
  <si>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</si>
  <si>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</si>
  <si>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</si>
  <si>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</si>
  <si>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</si>
  <si>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</si>
  <si>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</si>
  <si>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</si>
  <si>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</si>
  <si>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</si>
  <si>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</si>
  <si>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</si>
  <si>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</si>
  <si>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</si>
  <si>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</si>
  <si>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</si>
  <si>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</si>
  <si>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</si>
  <si>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</si>
  <si>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</si>
  <si>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</si>
  <si>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</si>
  <si>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</si>
  <si>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</si>
  <si>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</si>
  <si>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</si>
  <si>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</si>
  <si>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</si>
  <si>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</si>
  <si>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</si>
  <si>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</si>
  <si>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</si>
  <si>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</si>
  <si>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</si>
  <si>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</si>
  <si>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</si>
  <si>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</si>
  <si>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</si>
  <si>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</si>
  <si>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</si>
  <si>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</si>
  <si>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</si>
  <si>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</si>
  <si>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</si>
  <si>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</si>
  <si>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</si>
  <si>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</si>
  <si>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</si>
  <si>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</si>
  <si>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</si>
  <si>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</si>
  <si>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</si>
  <si>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</si>
  <si>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</si>
  <si>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</si>
  <si>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</si>
  <si>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</si>
  <si>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</si>
  <si>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</si>
  <si>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</si>
  <si>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</si>
  <si>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</si>
  <si>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</si>
  <si>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</si>
  <si>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</si>
  <si>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</si>
  <si>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</si>
  <si>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</si>
  <si>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</si>
  <si>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</si>
  <si>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</si>
  <si>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</si>
  <si>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</si>
  <si>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</si>
  <si>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</si>
  <si>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</si>
  <si>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</si>
  <si>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</si>
  <si>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</si>
  <si>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</si>
  <si>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</si>
  <si>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</si>
  <si>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</si>
  <si>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</si>
  <si>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</si>
  <si>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</si>
  <si>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</si>
  <si>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</si>
  <si>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</si>
  <si>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</si>
  <si>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</si>
  <si>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</si>
  <si>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</si>
  <si>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</si>
  <si>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</si>
  <si>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</si>
  <si>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</si>
  <si>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</si>
  <si>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</si>
  <si>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</si>
  <si>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</si>
  <si>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</si>
  <si>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</si>
  <si>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</si>
  <si>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</si>
  <si>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</si>
  <si>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</si>
  <si>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</si>
  <si>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</si>
  <si>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</si>
  <si>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</si>
  <si>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</si>
  <si>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</si>
  <si>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</si>
  <si>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</si>
  <si>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</si>
  <si>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</si>
  <si>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</si>
  <si>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</si>
  <si>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</si>
  <si>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</si>
  <si>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</si>
  <si>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월령 40% 미만이 되어 방풍막 해제</t>
  </si>
  <si>
    <t>SITE</t>
  </si>
  <si>
    <t>ALL</t>
  </si>
  <si>
    <t>N</t>
  </si>
  <si>
    <t>Kepler_16p06,11,16 위치 리밋으로 인해 관측 불가</t>
  </si>
  <si>
    <t>/ / / / /</t>
  </si>
  <si>
    <t>S_002561:M</t>
  </si>
  <si>
    <t>E_002562</t>
  </si>
  <si>
    <t>40s/26K 60s/27K 60s/19K</t>
  </si>
  <si>
    <t>35s/17K</t>
  </si>
  <si>
    <t>[23:28] 002562 M.IC CRASHED 인해 M칩 저장 안됨</t>
  </si>
  <si>
    <t>[23:28] M.IC CRASHED 발생</t>
  </si>
  <si>
    <t>NE</t>
  </si>
  <si>
    <t>S_002661:M/N/T</t>
  </si>
  <si>
    <t>[04:52] K.IC CRASHED 발생</t>
  </si>
  <si>
    <t>E_002661-002662</t>
  </si>
  <si>
    <t>[04:52] 002661-002662 K.IC CRASHED 인해 K칩 영상 저장 안됨, 재촬영 002663-002664</t>
  </si>
  <si>
    <t>002677-002680 저장공간 부족으로 전체 영상 저장 안됨 / 002678-002679 HiTS17B_78 V, HiTS17B_79 I 재촬영 못함</t>
  </si>
  <si>
    <t>E_002696</t>
  </si>
  <si>
    <t>HiTS17B_73 시간초과로 관측 못함</t>
  </si>
  <si>
    <t>[06:43] 002696 ICS CRASHED 인해 전체 영상 저장 안됨, 재촬영 못함</t>
  </si>
  <si>
    <t>[06:43] ICS CRASHED 발생</t>
  </si>
  <si>
    <t>I_002697</t>
  </si>
  <si>
    <r>
      <t xml:space="preserve">002697 오브젝트 네임 입력 오류, HiTS17B_84 </t>
    </r>
    <r>
      <rPr>
        <sz val="9"/>
        <color indexed="8"/>
        <rFont val="맑은 고딕"/>
        <family val="3"/>
      </rPr>
      <t>→</t>
    </r>
    <r>
      <rPr>
        <sz val="11.7"/>
        <color indexed="8"/>
        <rFont val="Apple SD 산돌고딕 Neo 일반체"/>
        <family val="3"/>
      </rPr>
      <t xml:space="preserve"> </t>
    </r>
    <r>
      <rPr>
        <sz val="9"/>
        <color indexed="8"/>
        <rFont val="Apple SD 산돌고딕 Neo 일반체"/>
        <family val="3"/>
      </rPr>
      <t>HiTS17B_85</t>
    </r>
  </si>
  <si>
    <t>S_002739:T</t>
  </si>
  <si>
    <t>Site Seeing / 1.03 / 0.71 / 0.78</t>
  </si>
  <si>
    <t>HiTS17B_84 I,B,V 시간초과로 관측 못함</t>
  </si>
  <si>
    <t>60s/19K 60s/29K 40s/29K 30s/29K</t>
  </si>
  <si>
    <t>S_002751:N</t>
  </si>
  <si>
    <t>30s/26K 20s/26K</t>
  </si>
  <si>
    <t>S_002767:N</t>
  </si>
  <si>
    <t>002756-002786 전자부 실험용 영상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</si>
</sst>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1.7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1" fontId="85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90" fillId="34" borderId="11" xfId="0" applyNumberFormat="1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184" fontId="90" fillId="34" borderId="13" xfId="0" applyNumberFormat="1" applyFont="1" applyFill="1" applyBorder="1" applyAlignment="1">
      <alignment horizontal="center" vertical="center"/>
    </xf>
    <xf numFmtId="1" fontId="90" fillId="35" borderId="12" xfId="0" applyNumberFormat="1" applyFont="1" applyFill="1" applyBorder="1" applyAlignment="1">
      <alignment horizontal="center" vertical="center"/>
    </xf>
    <xf numFmtId="1" fontId="90" fillId="35" borderId="11" xfId="0" applyNumberFormat="1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183" fontId="90" fillId="34" borderId="15" xfId="0" applyNumberFormat="1" applyFont="1" applyFill="1" applyBorder="1" applyAlignment="1">
      <alignment horizontal="center" vertical="center"/>
    </xf>
    <xf numFmtId="184" fontId="90" fillId="34" borderId="15" xfId="0" applyNumberFormat="1" applyFont="1" applyFill="1" applyBorder="1" applyAlignment="1">
      <alignment horizontal="center" vertical="center"/>
    </xf>
    <xf numFmtId="1" fontId="90" fillId="35" borderId="15" xfId="0" applyNumberFormat="1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183" fontId="90" fillId="36" borderId="17" xfId="0" applyNumberFormat="1" applyFont="1" applyFill="1" applyBorder="1" applyAlignment="1">
      <alignment horizontal="center" vertical="center"/>
    </xf>
    <xf numFmtId="184" fontId="90" fillId="36" borderId="18" xfId="0" applyNumberFormat="1" applyFont="1" applyFill="1" applyBorder="1" applyAlignment="1">
      <alignment horizontal="center" vertical="center"/>
    </xf>
    <xf numFmtId="184" fontId="90" fillId="36" borderId="19" xfId="0" applyNumberFormat="1" applyFont="1" applyFill="1" applyBorder="1" applyAlignment="1">
      <alignment horizontal="center" vertical="center"/>
    </xf>
    <xf numFmtId="184" fontId="90" fillId="36" borderId="10" xfId="0" applyNumberFormat="1" applyFont="1" applyFill="1" applyBorder="1" applyAlignment="1">
      <alignment horizontal="center" vertical="center"/>
    </xf>
    <xf numFmtId="1" fontId="90" fillId="36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5" xfId="0" applyNumberFormat="1" applyFont="1" applyFill="1" applyBorder="1" applyAlignment="1">
      <alignment horizontal="center" vertical="center"/>
    </xf>
    <xf numFmtId="1" fontId="90" fillId="36" borderId="17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89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190" fontId="95" fillId="34" borderId="11" xfId="0" applyNumberFormat="1" applyFont="1" applyFill="1" applyBorder="1" applyAlignment="1">
      <alignment horizontal="center" vertical="center"/>
    </xf>
    <xf numFmtId="11" fontId="95" fillId="34" borderId="11" xfId="0" applyNumberFormat="1" applyFont="1" applyFill="1" applyBorder="1" applyAlignment="1">
      <alignment horizontal="center" vertical="center"/>
    </xf>
    <xf numFmtId="185" fontId="95" fillId="34" borderId="2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20" fontId="90" fillId="0" borderId="26" xfId="0" applyNumberFormat="1" applyFont="1" applyBorder="1" applyAlignment="1">
      <alignment horizontal="center" vertical="center"/>
    </xf>
    <xf numFmtId="20" fontId="90" fillId="34" borderId="27" xfId="0" applyNumberFormat="1" applyFont="1" applyFill="1" applyBorder="1" applyAlignment="1">
      <alignment horizontal="center" vertical="center"/>
    </xf>
    <xf numFmtId="0" fontId="90" fillId="34" borderId="27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0" fontId="90" fillId="34" borderId="29" xfId="0" applyFont="1" applyFill="1" applyBorder="1" applyAlignment="1">
      <alignment horizontal="center" vertical="center"/>
    </xf>
    <xf numFmtId="0" fontId="90" fillId="0" borderId="30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vertical="center"/>
    </xf>
    <xf numFmtId="0" fontId="100" fillId="0" borderId="33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33" xfId="0" applyFont="1" applyFill="1" applyBorder="1" applyAlignment="1">
      <alignment/>
    </xf>
    <xf numFmtId="0" fontId="93" fillId="0" borderId="34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/>
    </xf>
    <xf numFmtId="187" fontId="101" fillId="37" borderId="10" xfId="0" applyNumberFormat="1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49" fontId="90" fillId="0" borderId="41" xfId="0" applyNumberFormat="1" applyFont="1" applyFill="1" applyBorder="1" applyAlignment="1">
      <alignment horizontal="center" vertical="center"/>
    </xf>
    <xf numFmtId="183" fontId="90" fillId="34" borderId="42" xfId="0" applyNumberFormat="1" applyFont="1" applyFill="1" applyBorder="1" applyAlignment="1">
      <alignment horizontal="center" vertical="center"/>
    </xf>
    <xf numFmtId="183" fontId="90" fillId="34" borderId="43" xfId="0" applyNumberFormat="1" applyFont="1" applyFill="1" applyBorder="1" applyAlignment="1">
      <alignment horizontal="center" vertical="center"/>
    </xf>
    <xf numFmtId="0" fontId="90" fillId="36" borderId="44" xfId="0" applyFont="1" applyFill="1" applyBorder="1" applyAlignment="1">
      <alignment horizontal="center" vertical="center"/>
    </xf>
    <xf numFmtId="183" fontId="90" fillId="36" borderId="45" xfId="0" applyNumberFormat="1" applyFont="1" applyFill="1" applyBorder="1" applyAlignment="1">
      <alignment horizontal="center" vertical="center"/>
    </xf>
    <xf numFmtId="183" fontId="90" fillId="36" borderId="46" xfId="0" applyNumberFormat="1" applyFont="1" applyFill="1" applyBorder="1" applyAlignment="1">
      <alignment horizontal="center" vertical="center"/>
    </xf>
    <xf numFmtId="183" fontId="90" fillId="36" borderId="47" xfId="0" applyNumberFormat="1" applyFont="1" applyFill="1" applyBorder="1" applyAlignment="1">
      <alignment horizontal="center" vertical="center"/>
    </xf>
    <xf numFmtId="183" fontId="90" fillId="0" borderId="48" xfId="0" applyNumberFormat="1" applyFont="1" applyFill="1" applyBorder="1" applyAlignment="1">
      <alignment horizontal="center" vertical="center"/>
    </xf>
    <xf numFmtId="0" fontId="90" fillId="0" borderId="49" xfId="0" applyFont="1" applyFill="1" applyBorder="1" applyAlignment="1">
      <alignment horizontal="center" vertical="center"/>
    </xf>
    <xf numFmtId="183" fontId="90" fillId="34" borderId="50" xfId="0" applyNumberFormat="1" applyFont="1" applyFill="1" applyBorder="1" applyAlignment="1">
      <alignment horizontal="center" vertical="center"/>
    </xf>
    <xf numFmtId="183" fontId="90" fillId="38" borderId="51" xfId="0" applyNumberFormat="1" applyFont="1" applyFill="1" applyBorder="1" applyAlignment="1">
      <alignment horizontal="center" vertical="center"/>
    </xf>
    <xf numFmtId="183" fontId="90" fillId="38" borderId="11" xfId="0" applyNumberFormat="1" applyFont="1" applyFill="1" applyBorder="1" applyAlignment="1">
      <alignment horizontal="center" vertical="center"/>
    </xf>
    <xf numFmtId="183" fontId="90" fillId="38" borderId="52" xfId="0" applyNumberFormat="1" applyFont="1" applyFill="1" applyBorder="1" applyAlignment="1">
      <alignment horizontal="center" vertical="center"/>
    </xf>
    <xf numFmtId="183" fontId="90" fillId="38" borderId="53" xfId="0" applyNumberFormat="1" applyFont="1" applyFill="1" applyBorder="1" applyAlignment="1">
      <alignment horizontal="center" vertical="center"/>
    </xf>
    <xf numFmtId="183" fontId="90" fillId="39" borderId="54" xfId="0" applyNumberFormat="1" applyFont="1" applyFill="1" applyBorder="1" applyAlignment="1">
      <alignment horizontal="center" vertical="center"/>
    </xf>
    <xf numFmtId="183" fontId="90" fillId="39" borderId="55" xfId="0" applyNumberFormat="1" applyFont="1" applyFill="1" applyBorder="1" applyAlignment="1">
      <alignment horizontal="center" vertical="center"/>
    </xf>
    <xf numFmtId="183" fontId="90" fillId="39" borderId="56" xfId="0" applyNumberFormat="1" applyFont="1" applyFill="1" applyBorder="1" applyAlignment="1">
      <alignment horizontal="center" vertical="center"/>
    </xf>
    <xf numFmtId="183" fontId="90" fillId="40" borderId="57" xfId="0" applyNumberFormat="1" applyFont="1" applyFill="1" applyBorder="1" applyAlignment="1">
      <alignment horizontal="center" vertical="center"/>
    </xf>
    <xf numFmtId="183" fontId="90" fillId="40" borderId="58" xfId="0" applyNumberFormat="1" applyFont="1" applyFill="1" applyBorder="1" applyAlignment="1">
      <alignment horizontal="center" vertical="center"/>
    </xf>
    <xf numFmtId="183" fontId="90" fillId="40" borderId="59" xfId="0" applyNumberFormat="1" applyFont="1" applyFill="1" applyBorder="1" applyAlignment="1">
      <alignment horizontal="center" vertical="center"/>
    </xf>
    <xf numFmtId="183" fontId="90" fillId="36" borderId="60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1" fontId="90" fillId="0" borderId="15" xfId="0" applyNumberFormat="1" applyFont="1" applyFill="1" applyBorder="1" applyAlignment="1">
      <alignment horizontal="center" vertical="center"/>
    </xf>
    <xf numFmtId="0" fontId="90" fillId="36" borderId="61" xfId="0" applyFont="1" applyFill="1" applyBorder="1" applyAlignment="1">
      <alignment horizontal="center" vertical="center"/>
    </xf>
    <xf numFmtId="1" fontId="90" fillId="0" borderId="62" xfId="0" applyNumberFormat="1" applyFont="1" applyFill="1" applyBorder="1" applyAlignment="1">
      <alignment horizontal="center" vertical="center"/>
    </xf>
    <xf numFmtId="1" fontId="90" fillId="36" borderId="16" xfId="0" applyNumberFormat="1" applyFont="1" applyFill="1" applyBorder="1" applyAlignment="1">
      <alignment horizontal="center" vertical="center"/>
    </xf>
    <xf numFmtId="1" fontId="90" fillId="0" borderId="38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87" fontId="90" fillId="37" borderId="63" xfId="0" applyNumberFormat="1" applyFont="1" applyFill="1" applyBorder="1" applyAlignment="1">
      <alignment horizontal="right" vertical="center"/>
    </xf>
    <xf numFmtId="193" fontId="95" fillId="34" borderId="64" xfId="0" applyNumberFormat="1" applyFont="1" applyFill="1" applyBorder="1" applyAlignment="1">
      <alignment horizontal="center" vertical="center"/>
    </xf>
    <xf numFmtId="193" fontId="95" fillId="34" borderId="24" xfId="0" applyNumberFormat="1" applyFont="1" applyFill="1" applyBorder="1" applyAlignment="1">
      <alignment horizontal="center" vertical="center"/>
    </xf>
    <xf numFmtId="193" fontId="95" fillId="34" borderId="11" xfId="0" applyNumberFormat="1" applyFont="1" applyFill="1" applyBorder="1" applyAlignment="1">
      <alignment horizontal="center" vertical="center"/>
    </xf>
    <xf numFmtId="185" fontId="95" fillId="34" borderId="64" xfId="0" applyNumberFormat="1" applyFont="1" applyFill="1" applyBorder="1" applyAlignment="1">
      <alignment horizontal="center" vertical="center"/>
    </xf>
    <xf numFmtId="193" fontId="95" fillId="34" borderId="2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65" xfId="0" applyNumberFormat="1" applyFont="1" applyFill="1" applyBorder="1" applyAlignment="1">
      <alignment horizontal="center" vertical="center"/>
    </xf>
    <xf numFmtId="193" fontId="102" fillId="34" borderId="15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93" fontId="102" fillId="34" borderId="67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/>
    </xf>
    <xf numFmtId="193" fontId="102" fillId="34" borderId="69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/>
    </xf>
    <xf numFmtId="193" fontId="102" fillId="34" borderId="71" xfId="0" applyNumberFormat="1" applyFont="1" applyFill="1" applyBorder="1" applyAlignment="1">
      <alignment horizontal="center" vertical="center"/>
    </xf>
    <xf numFmtId="193" fontId="102" fillId="34" borderId="72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 wrapText="1"/>
    </xf>
    <xf numFmtId="193" fontId="102" fillId="34" borderId="71" xfId="0" applyNumberFormat="1" applyFont="1" applyFill="1" applyBorder="1" applyAlignment="1" quotePrefix="1">
      <alignment horizontal="center" vertical="center"/>
    </xf>
    <xf numFmtId="193" fontId="102" fillId="34" borderId="73" xfId="0" applyNumberFormat="1" applyFont="1" applyFill="1" applyBorder="1" applyAlignment="1">
      <alignment horizontal="center" vertical="center"/>
    </xf>
    <xf numFmtId="193" fontId="102" fillId="34" borderId="74" xfId="0" applyNumberFormat="1" applyFont="1" applyFill="1" applyBorder="1" applyAlignment="1">
      <alignment horizontal="center" vertical="center"/>
    </xf>
    <xf numFmtId="193" fontId="102" fillId="34" borderId="75" xfId="0" applyNumberFormat="1" applyFont="1" applyFill="1" applyBorder="1" applyAlignment="1">
      <alignment horizontal="center" vertical="center"/>
    </xf>
    <xf numFmtId="0" fontId="90" fillId="34" borderId="11" xfId="0" applyNumberFormat="1" applyFont="1" applyFill="1" applyBorder="1" applyAlignment="1">
      <alignment horizontal="center" vertical="center"/>
    </xf>
    <xf numFmtId="0" fontId="90" fillId="34" borderId="27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 wrapText="1"/>
    </xf>
    <xf numFmtId="20" fontId="103" fillId="34" borderId="11" xfId="0" applyNumberFormat="1" applyFont="1" applyFill="1" applyBorder="1" applyAlignment="1">
      <alignment horizontal="center" vertical="center" wrapText="1"/>
    </xf>
    <xf numFmtId="20" fontId="90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100" fillId="0" borderId="78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horizontal="left" vertical="center"/>
    </xf>
    <xf numFmtId="0" fontId="100" fillId="0" borderId="79" xfId="0" applyNumberFormat="1" applyFont="1" applyBorder="1" applyAlignment="1">
      <alignment horizontal="left" vertical="center"/>
    </xf>
    <xf numFmtId="0" fontId="99" fillId="0" borderId="71" xfId="0" applyFont="1" applyBorder="1" applyAlignment="1">
      <alignment horizontal="center" vertical="center" wrapText="1"/>
    </xf>
    <xf numFmtId="0" fontId="100" fillId="0" borderId="38" xfId="0" applyNumberFormat="1" applyFont="1" applyBorder="1" applyAlignment="1">
      <alignment horizontal="left" vertical="center"/>
    </xf>
    <xf numFmtId="0" fontId="100" fillId="0" borderId="80" xfId="0" applyNumberFormat="1" applyFont="1" applyBorder="1" applyAlignment="1">
      <alignment horizontal="left" vertical="center"/>
    </xf>
    <xf numFmtId="0" fontId="100" fillId="0" borderId="81" xfId="0" applyNumberFormat="1" applyFont="1" applyBorder="1" applyAlignment="1">
      <alignment horizontal="left" vertical="center"/>
    </xf>
    <xf numFmtId="0" fontId="99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9" fillId="0" borderId="72" xfId="0" applyFont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90" fillId="0" borderId="88" xfId="0" applyNumberFormat="1" applyFont="1" applyBorder="1" applyAlignment="1">
      <alignment horizontal="center" vertical="center"/>
    </xf>
    <xf numFmtId="20" fontId="90" fillId="0" borderId="89" xfId="0" applyNumberFormat="1" applyFont="1" applyBorder="1" applyAlignment="1">
      <alignment horizontal="center" vertical="center"/>
    </xf>
    <xf numFmtId="20" fontId="90" fillId="0" borderId="90" xfId="0" applyNumberFormat="1" applyFont="1" applyBorder="1" applyAlignment="1">
      <alignment horizontal="center" vertical="center"/>
    </xf>
    <xf numFmtId="0" fontId="95" fillId="0" borderId="78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91" xfId="0" applyFont="1" applyFill="1" applyBorder="1" applyAlignment="1">
      <alignment horizontal="center" vertical="center" wrapText="1"/>
    </xf>
    <xf numFmtId="0" fontId="99" fillId="0" borderId="92" xfId="0" applyFont="1" applyBorder="1" applyAlignment="1">
      <alignment horizontal="center" vertical="center" wrapText="1"/>
    </xf>
    <xf numFmtId="14" fontId="100" fillId="0" borderId="93" xfId="0" applyNumberFormat="1" applyFont="1" applyBorder="1" applyAlignment="1">
      <alignment horizontal="left" vertical="center"/>
    </xf>
    <xf numFmtId="0" fontId="100" fillId="0" borderId="94" xfId="0" applyNumberFormat="1" applyFont="1" applyBorder="1" applyAlignment="1">
      <alignment horizontal="left" vertical="center"/>
    </xf>
    <xf numFmtId="0" fontId="100" fillId="0" borderId="95" xfId="0" applyNumberFormat="1" applyFont="1" applyBorder="1" applyAlignment="1">
      <alignment horizontal="left" vertical="center"/>
    </xf>
    <xf numFmtId="0" fontId="99" fillId="0" borderId="96" xfId="0" applyFont="1" applyBorder="1" applyAlignment="1">
      <alignment horizontal="center" vertical="center" wrapText="1"/>
    </xf>
    <xf numFmtId="0" fontId="95" fillId="6" borderId="20" xfId="0" applyFont="1" applyFill="1" applyBorder="1" applyAlignment="1">
      <alignment horizontal="center"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97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/>
    </xf>
    <xf numFmtId="0" fontId="91" fillId="0" borderId="102" xfId="0" applyFont="1" applyBorder="1" applyAlignment="1">
      <alignment horizontal="center" vertical="center"/>
    </xf>
    <xf numFmtId="0" fontId="95" fillId="0" borderId="103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8" fillId="0" borderId="93" xfId="0" applyFont="1" applyBorder="1" applyAlignment="1">
      <alignment horizontal="center" vertical="center"/>
    </xf>
    <xf numFmtId="0" fontId="98" fillId="0" borderId="94" xfId="0" applyFont="1" applyBorder="1" applyAlignment="1">
      <alignment horizontal="center" vertical="center"/>
    </xf>
    <xf numFmtId="0" fontId="98" fillId="0" borderId="95" xfId="0" applyFont="1" applyBorder="1" applyAlignment="1">
      <alignment horizontal="center" vertical="center"/>
    </xf>
    <xf numFmtId="0" fontId="98" fillId="0" borderId="104" xfId="0" applyFont="1" applyBorder="1" applyAlignment="1">
      <alignment horizontal="center" vertical="center"/>
    </xf>
    <xf numFmtId="0" fontId="98" fillId="0" borderId="105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98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101" fillId="34" borderId="20" xfId="0" applyNumberFormat="1" applyFont="1" applyFill="1" applyBorder="1" applyAlignment="1">
      <alignment horizontal="center" vertical="center"/>
    </xf>
    <xf numFmtId="196" fontId="101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43146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0.043750000000000004</v>
      </c>
      <c r="D9" s="26">
        <v>1.9</v>
      </c>
      <c r="E9" s="26">
        <v>15.5</v>
      </c>
      <c r="F9" s="26">
        <v>53</v>
      </c>
      <c r="G9" s="27" t="s">
        <v>201</v>
      </c>
      <c r="H9" s="26">
        <v>2.3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0.19930555555555554</v>
      </c>
      <c r="D10" s="26">
        <v>0.9</v>
      </c>
      <c r="E10" s="26">
        <v>15.1</v>
      </c>
      <c r="F10" s="26">
        <v>57</v>
      </c>
      <c r="G10" s="27" t="s">
        <v>210</v>
      </c>
      <c r="H10" s="26">
        <v>4.5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0.37986111111111115</v>
      </c>
      <c r="D11" s="33">
        <v>1</v>
      </c>
      <c r="E11" s="33">
        <v>14.3</v>
      </c>
      <c r="F11" s="33">
        <v>61</v>
      </c>
      <c r="G11" s="27" t="s">
        <v>201</v>
      </c>
      <c r="H11" s="33">
        <v>1.3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24.336111111111112</v>
      </c>
      <c r="D12" s="37">
        <f>AVERAGE(D9:D11)</f>
        <v>1.2666666666666666</v>
      </c>
      <c r="E12" s="37">
        <f>AVERAGE(E9:E11)</f>
        <v>14.966666666666669</v>
      </c>
      <c r="F12" s="38">
        <f>AVERAGE(F9:F11)</f>
        <v>57</v>
      </c>
      <c r="G12" s="11"/>
      <c r="H12" s="39">
        <f>AVERAGE(H9:H11)</f>
        <v>2.6999999999999997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199</v>
      </c>
      <c r="F16" s="167" t="s">
        <v>200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0.9763888888888889</v>
      </c>
      <c r="D17" s="25">
        <v>0.9777777777777777</v>
      </c>
      <c r="E17" s="25">
        <v>0.02013888888888889</v>
      </c>
      <c r="F17" s="25">
        <v>0.37986111111111115</v>
      </c>
      <c r="G17" s="25"/>
      <c r="H17" s="25"/>
      <c r="I17" s="25"/>
      <c r="J17" s="25"/>
      <c r="K17" s="25"/>
      <c r="L17" s="25"/>
      <c r="M17" s="25"/>
      <c r="N17" s="25">
        <v>0.4548611111111111</v>
      </c>
    </row>
    <row r="18" spans="1:14" s="2" customFormat="1" ht="13.5" customHeight="1">
      <c r="A18" s="11"/>
      <c r="B18" s="64" t="s">
        <v>12</v>
      </c>
      <c r="C18" s="44">
        <v>2561</v>
      </c>
      <c r="D18" s="43">
        <v>2562</v>
      </c>
      <c r="E18" s="43">
        <v>2571</v>
      </c>
      <c r="F18" s="43">
        <v>2743</v>
      </c>
      <c r="G18" s="43"/>
      <c r="H18" s="43"/>
      <c r="I18" s="43"/>
      <c r="J18" s="43"/>
      <c r="K18" s="43"/>
      <c r="L18" s="43"/>
      <c r="M18" s="43"/>
      <c r="N18" s="43">
        <v>2787</v>
      </c>
    </row>
    <row r="19" spans="1:14" s="2" customFormat="1" ht="13.5" customHeight="1" thickBot="1">
      <c r="A19" s="11"/>
      <c r="B19" s="65" t="s">
        <v>13</v>
      </c>
      <c r="C19" s="137"/>
      <c r="D19" s="44">
        <v>2570</v>
      </c>
      <c r="E19" s="44">
        <v>2742</v>
      </c>
      <c r="F19" s="44">
        <v>2786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9</v>
      </c>
      <c r="E20" s="45">
        <f>IF(ISNUMBER(E18),E19-E18+1,"")</f>
        <v>172</v>
      </c>
      <c r="F20" s="45">
        <f>IF(ISNUMBER(F18),F19-F18+1,"")</f>
        <v>44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>
        <v>2567</v>
      </c>
      <c r="D23" s="165"/>
      <c r="E23" s="20" t="s">
        <v>108</v>
      </c>
      <c r="F23" s="188" t="s">
        <v>207</v>
      </c>
      <c r="G23" s="189"/>
      <c r="H23" s="192"/>
      <c r="I23" s="81">
        <v>2748</v>
      </c>
      <c r="J23" s="20">
        <v>2751</v>
      </c>
      <c r="K23" s="20" t="s">
        <v>110</v>
      </c>
      <c r="L23" s="188" t="s">
        <v>225</v>
      </c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8" t="s">
        <v>180</v>
      </c>
      <c r="G24" s="189"/>
      <c r="H24" s="192"/>
      <c r="I24" s="82"/>
      <c r="J24" s="80"/>
      <c r="K24" s="80" t="s">
        <v>111</v>
      </c>
      <c r="L24" s="188" t="s">
        <v>180</v>
      </c>
      <c r="M24" s="189"/>
      <c r="N24" s="190"/>
    </row>
    <row r="25" spans="1:14" s="2" customFormat="1" ht="18.75" customHeight="1">
      <c r="A25" s="11" t="s">
        <v>107</v>
      </c>
      <c r="B25" s="214"/>
      <c r="C25" s="165">
        <v>2568</v>
      </c>
      <c r="D25" s="165">
        <v>2570</v>
      </c>
      <c r="E25" s="20" t="s">
        <v>106</v>
      </c>
      <c r="F25" s="188" t="s">
        <v>206</v>
      </c>
      <c r="G25" s="189"/>
      <c r="H25" s="192"/>
      <c r="I25" s="81">
        <v>2752</v>
      </c>
      <c r="J25" s="20">
        <v>2753</v>
      </c>
      <c r="K25" s="20" t="s">
        <v>109</v>
      </c>
      <c r="L25" s="188" t="s">
        <v>227</v>
      </c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8" t="s">
        <v>180</v>
      </c>
      <c r="G26" s="189"/>
      <c r="H26" s="192"/>
      <c r="I26" s="81"/>
      <c r="J26" s="20"/>
      <c r="K26" s="20" t="s">
        <v>105</v>
      </c>
      <c r="L26" s="188" t="s">
        <v>203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0.3340277777777778</v>
      </c>
      <c r="L30" s="127"/>
      <c r="M30" s="119">
        <f>SUM(C30:L30)</f>
        <v>0.3340277777777778</v>
      </c>
      <c r="N30" s="128"/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>
        <v>0.3361111111111111</v>
      </c>
      <c r="L31" s="117"/>
      <c r="M31" s="120">
        <f>SUM(C31:L31)</f>
        <v>0.3361111111111111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204</v>
      </c>
      <c r="D35" s="195"/>
      <c r="E35" s="194" t="s">
        <v>205</v>
      </c>
      <c r="F35" s="195"/>
      <c r="G35" s="194" t="s">
        <v>211</v>
      </c>
      <c r="H35" s="195"/>
      <c r="I35" s="194" t="s">
        <v>213</v>
      </c>
      <c r="J35" s="195"/>
      <c r="K35" s="194" t="s">
        <v>216</v>
      </c>
      <c r="L35" s="195"/>
      <c r="M35" s="194" t="s">
        <v>220</v>
      </c>
      <c r="N35" s="195"/>
    </row>
    <row r="36" spans="1:14" s="2" customFormat="1" ht="19.5" customHeight="1">
      <c r="A36" s="11"/>
      <c r="B36" s="225"/>
      <c r="C36" s="194" t="s">
        <v>222</v>
      </c>
      <c r="D36" s="195"/>
      <c r="E36" s="194" t="s">
        <v>226</v>
      </c>
      <c r="F36" s="195"/>
      <c r="G36" s="194" t="s">
        <v>228</v>
      </c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223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198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218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221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229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 t="s">
        <v>217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 t="s">
        <v>224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202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-158.75</v>
      </c>
      <c r="D57" s="56">
        <v>-161.96</v>
      </c>
      <c r="E57" s="98" t="s">
        <v>64</v>
      </c>
      <c r="F57" s="56">
        <v>28.2</v>
      </c>
      <c r="G57" s="56">
        <v>23.9</v>
      </c>
      <c r="H57" s="99" t="s">
        <v>95</v>
      </c>
      <c r="I57" s="146">
        <v>1</v>
      </c>
      <c r="J57" s="57" t="s">
        <v>181</v>
      </c>
      <c r="K57" s="207" t="s">
        <v>193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-161.79</v>
      </c>
      <c r="D58" s="56">
        <v>-164.95</v>
      </c>
      <c r="E58" s="99" t="s">
        <v>169</v>
      </c>
      <c r="F58" s="146">
        <v>24</v>
      </c>
      <c r="G58" s="146">
        <v>30</v>
      </c>
      <c r="H58" s="99" t="s">
        <v>184</v>
      </c>
      <c r="I58" s="146">
        <v>0</v>
      </c>
      <c r="J58" s="57" t="s">
        <v>182</v>
      </c>
      <c r="K58" s="207" t="s">
        <v>192</v>
      </c>
      <c r="L58" s="208"/>
      <c r="M58" s="207" t="s">
        <v>191</v>
      </c>
      <c r="N58" s="209"/>
      <c r="O58" s="7"/>
    </row>
    <row r="59" spans="2:15" s="52" customFormat="1" ht="22.5" customHeight="1">
      <c r="B59" s="100" t="s">
        <v>66</v>
      </c>
      <c r="C59" s="56">
        <v>-190.6</v>
      </c>
      <c r="D59" s="56">
        <v>-193.55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194</v>
      </c>
      <c r="L59" s="208"/>
      <c r="M59" s="207" t="s">
        <v>190</v>
      </c>
      <c r="N59" s="209"/>
      <c r="O59" s="7"/>
    </row>
    <row r="60" spans="2:15" s="52" customFormat="1" ht="22.5" customHeight="1">
      <c r="B60" s="100" t="s">
        <v>67</v>
      </c>
      <c r="C60" s="56">
        <v>-100.79</v>
      </c>
      <c r="D60" s="56">
        <v>-110.09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7" t="s">
        <v>196</v>
      </c>
      <c r="L60" s="208"/>
      <c r="M60" s="207" t="s">
        <v>195</v>
      </c>
      <c r="N60" s="209"/>
      <c r="O60" s="7"/>
    </row>
    <row r="61" spans="2:15" s="52" customFormat="1" ht="22.5" customHeight="1">
      <c r="B61" s="100" t="s">
        <v>69</v>
      </c>
      <c r="C61" s="56">
        <v>32.87</v>
      </c>
      <c r="D61" s="56">
        <v>28.87</v>
      </c>
      <c r="E61" s="99" t="s">
        <v>164</v>
      </c>
      <c r="F61" s="58">
        <v>35</v>
      </c>
      <c r="G61" s="58">
        <v>35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28.1</v>
      </c>
      <c r="D62" s="56">
        <v>24.67</v>
      </c>
      <c r="E62" s="99" t="s">
        <v>166</v>
      </c>
      <c r="F62" s="58">
        <v>285</v>
      </c>
      <c r="G62" s="58">
        <v>280</v>
      </c>
      <c r="H62" s="98" t="s">
        <v>73</v>
      </c>
      <c r="I62" s="148">
        <v>3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26</v>
      </c>
      <c r="D63" s="56">
        <v>22.66</v>
      </c>
      <c r="E63" s="99" t="s">
        <v>185</v>
      </c>
      <c r="F63" s="60">
        <v>2.5</v>
      </c>
      <c r="G63" s="62">
        <v>2.5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25</v>
      </c>
      <c r="D64" s="56">
        <v>21.8</v>
      </c>
      <c r="E64" s="99" t="s">
        <v>186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3E-06</v>
      </c>
      <c r="D65" s="61">
        <v>3.27E-06</v>
      </c>
      <c r="E65" s="98" t="s">
        <v>77</v>
      </c>
      <c r="F65" s="56">
        <v>21.8</v>
      </c>
      <c r="G65" s="62">
        <v>15.3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36</v>
      </c>
      <c r="G66" s="144">
        <v>58</v>
      </c>
      <c r="H66" s="104" t="s">
        <v>98</v>
      </c>
      <c r="I66" s="147">
        <v>8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2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212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219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2018-02-15T11:00:31Z</dcterms:modified>
  <cp:category/>
  <cp:version/>
  <cp:contentType/>
  <cp:contentStatus/>
</cp:coreProperties>
</file>