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<sst xmlns="http://schemas.openxmlformats.org/spreadsheetml/2006/main" count="236" uniqueCount="222">
  <si>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</si>
  <si>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</si>
  <si>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</si>
  <si>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</si>
  <si>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</si>
  <si>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</si>
  <si>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</si>
  <si>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</si>
  <si>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</si>
  <si>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</si>
  <si>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</si>
  <si>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</si>
  <si>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</si>
  <si>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</si>
  <si>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</si>
  <si>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</si>
  <si>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</si>
  <si>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</si>
  <si>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</si>
  <si>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</si>
  <si>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</si>
  <si>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</si>
  <si>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</si>
  <si>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</si>
  <si>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</si>
  <si>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</si>
  <si>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</si>
  <si>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</si>
  <si>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</si>
  <si>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</si>
  <si>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</si>
  <si>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</si>
  <si>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</si>
  <si>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</si>
  <si>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</si>
  <si>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</si>
  <si>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</si>
  <si>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</si>
  <si>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</si>
  <si>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</si>
  <si>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</si>
  <si>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</si>
  <si>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</si>
  <si>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</si>
  <si>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</si>
  <si>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</si>
  <si>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</si>
  <si>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</si>
  <si>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</si>
  <si>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</si>
  <si>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</si>
  <si>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</si>
  <si>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</si>
  <si>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</si>
  <si>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</si>
  <si>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</si>
  <si>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</si>
  <si>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</si>
  <si>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</si>
  <si>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</si>
  <si>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</si>
  <si>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</si>
  <si>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</si>
  <si>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</si>
  <si>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</si>
  <si>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</si>
  <si>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</si>
  <si>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</si>
  <si>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</si>
  <si>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</si>
  <si>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</si>
  <si>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</si>
  <si>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</si>
  <si>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</si>
  <si>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</si>
  <si>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</si>
  <si>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</si>
  <si>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</si>
  <si>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</si>
  <si>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</si>
  <si>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</si>
  <si>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</si>
  <si>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</si>
  <si>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</si>
  <si>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</si>
  <si>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</si>
  <si>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</si>
  <si>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</si>
  <si>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</si>
  <si>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</si>
  <si>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</si>
  <si>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</si>
  <si>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</si>
  <si>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</si>
  <si>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</si>
  <si>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</si>
  <si>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</si>
  <si>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</si>
  <si>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</si>
  <si>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</si>
  <si>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</si>
  <si>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</si>
  <si>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</si>
  <si>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</si>
  <si>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</si>
  <si>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</si>
  <si>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</si>
  <si>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</si>
  <si>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</si>
  <si>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</si>
  <si>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</si>
  <si>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</si>
  <si>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</si>
  <si>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</si>
  <si>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</si>
  <si>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</si>
  <si>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</si>
  <si>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</si>
  <si>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</si>
  <si>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</si>
  <si>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</si>
  <si>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</si>
  <si>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</si>
  <si>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</si>
  <si>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</si>
  <si>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</si>
  <si>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</si>
  <si>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</si>
  <si>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</si>
  <si>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</si>
  <si>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</si>
  <si>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</si>
  <si>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</si>
  <si>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</si>
  <si>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</si>
  <si>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</si>
  <si>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</si>
  <si>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</si>
  <si>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</si>
  <si>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</si>
  <si>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</si>
  <si>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</si>
  <si>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</si>
  <si>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</si>
  <si>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</si>
  <si>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</si>
  <si>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</si>
  <si>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</si>
  <si>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</si>
  <si>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</si>
  <si>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</si>
  <si>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</si>
  <si>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</si>
  <si>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</si>
  <si>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</si>
  <si>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</si>
  <si>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</si>
  <si>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</si>
  <si>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</si>
  <si>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</si>
  <si>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</si>
  <si>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</si>
  <si>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</si>
  <si>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</si>
  <si>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</si>
  <si>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</si>
  <si>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</si>
  <si>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</si>
  <si>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</si>
  <si>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</si>
  <si>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</si>
  <si>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</si>
  <si>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</si>
  <si>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</si>
  <si>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</si>
  <si>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</si>
  <si>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</si>
  <si>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</si>
  <si>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</si>
  <si>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</si>
  <si>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</si>
  <si>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</si>
  <si>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</si>
  <si>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</si>
  <si>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</si>
  <si>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</si>
  <si>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</si>
  <si>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</si>
  <si>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</si>
  <si>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</si>
  <si>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</si>
  <si>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</si>
  <si>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</si>
  <si>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</si>
  <si>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</si>
  <si>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</si>
  <si>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</si>
  <si>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달빛 영향으로 저녁 플랫 미촬영</t>
  </si>
  <si>
    <t>ALL</t>
  </si>
  <si>
    <t>ENG-SN</t>
  </si>
  <si>
    <t>ENG-NEO</t>
  </si>
  <si>
    <t>N</t>
  </si>
  <si>
    <t>/ / / / /</t>
  </si>
  <si>
    <t>E_065494-065495</t>
  </si>
  <si>
    <t>[02:42] 065494-065495 M.IC CRASHED로 M칩 영상 저장 안됨, 재촬영 065496-065497</t>
  </si>
  <si>
    <t>[02:42] M.IC CRASHED 발생</t>
  </si>
  <si>
    <t>S_065504:N</t>
  </si>
  <si>
    <t>D_065527</t>
  </si>
  <si>
    <t>S_065524</t>
  </si>
  <si>
    <t>ENG-NEO</t>
  </si>
  <si>
    <t>ALL</t>
  </si>
  <si>
    <t>ENG-NEO 관측 때 파일 번호 0부터 다시 시작</t>
  </si>
  <si>
    <t>NE</t>
  </si>
  <si>
    <t>S_000011:M</t>
  </si>
  <si>
    <t>S_000018:N</t>
  </si>
  <si>
    <t>S_000050:T</t>
  </si>
  <si>
    <t>T_000069</t>
  </si>
  <si>
    <t>S_000087:N</t>
  </si>
  <si>
    <t>S_000096:M</t>
  </si>
  <si>
    <t>NW</t>
  </si>
  <si>
    <t>20s/23K 20s/33K</t>
  </si>
  <si>
    <t>Site Seeing / 1.02 / 0.73 / 0.69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</si>
</sst>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1" sqref="C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43133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0.029861111111111113</v>
      </c>
      <c r="D9" s="26">
        <v>1</v>
      </c>
      <c r="E9" s="26">
        <v>16.9</v>
      </c>
      <c r="F9" s="26">
        <v>46</v>
      </c>
      <c r="G9" s="27" t="s">
        <v>201</v>
      </c>
      <c r="H9" s="26">
        <v>0.9</v>
      </c>
      <c r="I9" s="28">
        <v>96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0.20138888888888887</v>
      </c>
      <c r="D10" s="26">
        <v>0.8</v>
      </c>
      <c r="E10" s="26">
        <v>14.9</v>
      </c>
      <c r="F10" s="26">
        <v>53</v>
      </c>
      <c r="G10" s="27" t="s">
        <v>212</v>
      </c>
      <c r="H10" s="26">
        <v>15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0.3770833333333334</v>
      </c>
      <c r="D11" s="33">
        <v>0.8</v>
      </c>
      <c r="E11" s="33">
        <v>15.1</v>
      </c>
      <c r="F11" s="33">
        <v>49</v>
      </c>
      <c r="G11" s="27" t="s">
        <v>219</v>
      </c>
      <c r="H11" s="33">
        <v>8.5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24.347222222222225</v>
      </c>
      <c r="D12" s="37">
        <f>AVERAGE(D9:D11)</f>
        <v>0.8666666666666667</v>
      </c>
      <c r="E12" s="37">
        <f>AVERAGE(E9:E11)</f>
        <v>15.633333333333333</v>
      </c>
      <c r="F12" s="38">
        <f>AVERAGE(F9:F11)</f>
        <v>49.333333333333336</v>
      </c>
      <c r="G12" s="11"/>
      <c r="H12" s="39">
        <f>AVERAGE(H9:H11)</f>
        <v>8.133333333333333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198</v>
      </c>
      <c r="E16" s="168" t="s">
        <v>199</v>
      </c>
      <c r="F16" s="167" t="s">
        <v>200</v>
      </c>
      <c r="G16" s="167" t="s">
        <v>209</v>
      </c>
      <c r="H16" s="167" t="s">
        <v>210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0.9909722222222223</v>
      </c>
      <c r="D17" s="25">
        <v>0.006944444444444444</v>
      </c>
      <c r="E17" s="25">
        <v>0.029861111111111113</v>
      </c>
      <c r="F17" s="25">
        <v>0.16805555555555554</v>
      </c>
      <c r="G17" s="25">
        <v>0.16805555555555554</v>
      </c>
      <c r="H17" s="25">
        <v>0.4041666666666666</v>
      </c>
      <c r="I17" s="25"/>
      <c r="J17" s="25"/>
      <c r="K17" s="25"/>
      <c r="L17" s="25"/>
      <c r="M17" s="25"/>
      <c r="N17" s="25">
        <v>0.40972222222222227</v>
      </c>
    </row>
    <row r="18" spans="1:14" s="2" customFormat="1" ht="13.5" customHeight="1">
      <c r="A18" s="11"/>
      <c r="B18" s="64" t="s">
        <v>12</v>
      </c>
      <c r="C18" s="44">
        <v>65432</v>
      </c>
      <c r="D18" s="43">
        <v>65433</v>
      </c>
      <c r="E18" s="43">
        <v>65438</v>
      </c>
      <c r="F18" s="43">
        <v>65531</v>
      </c>
      <c r="G18" s="43">
        <v>0</v>
      </c>
      <c r="H18" s="43">
        <v>167</v>
      </c>
      <c r="I18" s="43"/>
      <c r="J18" s="43"/>
      <c r="K18" s="43"/>
      <c r="L18" s="43"/>
      <c r="M18" s="43"/>
      <c r="N18" s="43">
        <v>174</v>
      </c>
    </row>
    <row r="19" spans="1:14" s="2" customFormat="1" ht="13.5" customHeight="1" thickBot="1">
      <c r="A19" s="11"/>
      <c r="B19" s="65" t="s">
        <v>13</v>
      </c>
      <c r="C19" s="137"/>
      <c r="D19" s="44">
        <v>65437</v>
      </c>
      <c r="E19" s="44">
        <v>65530</v>
      </c>
      <c r="F19" s="44">
        <v>65535</v>
      </c>
      <c r="G19" s="44">
        <v>166</v>
      </c>
      <c r="H19" s="44">
        <v>173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93</v>
      </c>
      <c r="F20" s="45">
        <f>IF(ISNUMBER(F18),F19-F18+1,"")</f>
        <v>5</v>
      </c>
      <c r="G20" s="45">
        <f t="shared" si="0"/>
        <v>167</v>
      </c>
      <c r="H20" s="45">
        <f t="shared" si="0"/>
        <v>7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5" t="s">
        <v>170</v>
      </c>
      <c r="G22" s="216"/>
      <c r="H22" s="217"/>
      <c r="I22" s="83" t="s">
        <v>101</v>
      </c>
      <c r="J22" s="77" t="s">
        <v>102</v>
      </c>
      <c r="K22" s="77" t="s">
        <v>103</v>
      </c>
      <c r="L22" s="215" t="s">
        <v>170</v>
      </c>
      <c r="M22" s="216"/>
      <c r="N22" s="217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8" t="s">
        <v>180</v>
      </c>
      <c r="G23" s="219"/>
      <c r="H23" s="220"/>
      <c r="I23" s="81"/>
      <c r="J23" s="20"/>
      <c r="K23" s="20" t="s">
        <v>110</v>
      </c>
      <c r="L23" s="218" t="s">
        <v>202</v>
      </c>
      <c r="M23" s="219"/>
      <c r="N23" s="221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18" t="s">
        <v>180</v>
      </c>
      <c r="G24" s="219"/>
      <c r="H24" s="220"/>
      <c r="I24" s="82"/>
      <c r="J24" s="80"/>
      <c r="K24" s="80" t="s">
        <v>111</v>
      </c>
      <c r="L24" s="218" t="s">
        <v>180</v>
      </c>
      <c r="M24" s="219"/>
      <c r="N24" s="221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8" t="s">
        <v>180</v>
      </c>
      <c r="G25" s="219"/>
      <c r="H25" s="220"/>
      <c r="I25" s="81"/>
      <c r="J25" s="20"/>
      <c r="K25" s="20" t="s">
        <v>109</v>
      </c>
      <c r="L25" s="218" t="s">
        <v>220</v>
      </c>
      <c r="M25" s="219"/>
      <c r="N25" s="221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18" t="s">
        <v>180</v>
      </c>
      <c r="G26" s="219"/>
      <c r="H26" s="220"/>
      <c r="I26" s="81"/>
      <c r="J26" s="20"/>
      <c r="K26" s="20" t="s">
        <v>105</v>
      </c>
      <c r="L26" s="218" t="s">
        <v>180</v>
      </c>
      <c r="M26" s="219"/>
      <c r="N26" s="22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</v>
      </c>
      <c r="N30" s="128">
        <v>0.31527777777777777</v>
      </c>
    </row>
    <row r="31" spans="1:14" s="2" customFormat="1" ht="13.5" customHeight="1">
      <c r="A31" s="11"/>
      <c r="B31" s="108" t="s">
        <v>41</v>
      </c>
      <c r="C31" s="116"/>
      <c r="D31" s="32">
        <v>0.13819444444444443</v>
      </c>
      <c r="E31" s="32">
        <v>0.20902777777777778</v>
      </c>
      <c r="F31" s="32"/>
      <c r="G31" s="32"/>
      <c r="H31" s="32"/>
      <c r="I31" s="32"/>
      <c r="J31" s="32"/>
      <c r="K31" s="32"/>
      <c r="L31" s="117"/>
      <c r="M31" s="120">
        <f>SUM(C31:L31)</f>
        <v>0.3472222222222222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203</v>
      </c>
      <c r="D35" s="200"/>
      <c r="E35" s="199" t="s">
        <v>206</v>
      </c>
      <c r="F35" s="200"/>
      <c r="G35" s="199" t="s">
        <v>208</v>
      </c>
      <c r="H35" s="200"/>
      <c r="I35" s="199" t="s">
        <v>207</v>
      </c>
      <c r="J35" s="200"/>
      <c r="K35" s="199" t="s">
        <v>213</v>
      </c>
      <c r="L35" s="200"/>
      <c r="M35" s="199" t="s">
        <v>214</v>
      </c>
      <c r="N35" s="200"/>
    </row>
    <row r="36" spans="1:14" s="2" customFormat="1" ht="19.5" customHeight="1">
      <c r="A36" s="11"/>
      <c r="B36" s="197"/>
      <c r="C36" s="199" t="s">
        <v>215</v>
      </c>
      <c r="D36" s="200"/>
      <c r="E36" s="199" t="s">
        <v>216</v>
      </c>
      <c r="F36" s="200"/>
      <c r="G36" s="199" t="s">
        <v>217</v>
      </c>
      <c r="H36" s="200"/>
      <c r="I36" s="199" t="s">
        <v>218</v>
      </c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2" t="s">
        <v>177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s="2" customFormat="1" ht="12" customHeight="1">
      <c r="A44" s="11"/>
      <c r="B44" s="223" t="s">
        <v>221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5"/>
    </row>
    <row r="45" spans="1:14" s="2" customFormat="1" ht="12" customHeight="1">
      <c r="A45" s="11"/>
      <c r="B45" s="170" t="s">
        <v>197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204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211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-157.9</v>
      </c>
      <c r="D57" s="56">
        <v>-160.9</v>
      </c>
      <c r="E57" s="98" t="s">
        <v>64</v>
      </c>
      <c r="F57" s="56">
        <v>28.4</v>
      </c>
      <c r="G57" s="56">
        <v>24.4</v>
      </c>
      <c r="H57" s="99" t="s">
        <v>95</v>
      </c>
      <c r="I57" s="146">
        <v>1</v>
      </c>
      <c r="J57" s="57" t="s">
        <v>181</v>
      </c>
      <c r="K57" s="179" t="s">
        <v>193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-160.9</v>
      </c>
      <c r="D58" s="56">
        <v>-163.98</v>
      </c>
      <c r="E58" s="99" t="s">
        <v>169</v>
      </c>
      <c r="F58" s="146">
        <v>21</v>
      </c>
      <c r="G58" s="146">
        <v>24</v>
      </c>
      <c r="H58" s="99" t="s">
        <v>184</v>
      </c>
      <c r="I58" s="146">
        <v>0</v>
      </c>
      <c r="J58" s="57" t="s">
        <v>182</v>
      </c>
      <c r="K58" s="179" t="s">
        <v>192</v>
      </c>
      <c r="L58" s="184"/>
      <c r="M58" s="179" t="s">
        <v>191</v>
      </c>
      <c r="N58" s="180"/>
      <c r="O58" s="7"/>
    </row>
    <row r="59" spans="2:15" s="52" customFormat="1" ht="22.5" customHeight="1">
      <c r="B59" s="100" t="s">
        <v>66</v>
      </c>
      <c r="C59" s="56">
        <v>-190.69</v>
      </c>
      <c r="D59" s="56">
        <v>-192.78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194</v>
      </c>
      <c r="L59" s="184"/>
      <c r="M59" s="179" t="s">
        <v>190</v>
      </c>
      <c r="N59" s="180"/>
      <c r="O59" s="7"/>
    </row>
    <row r="60" spans="2:15" s="52" customFormat="1" ht="22.5" customHeight="1">
      <c r="B60" s="100" t="s">
        <v>67</v>
      </c>
      <c r="C60" s="56">
        <v>-99.9</v>
      </c>
      <c r="D60" s="56">
        <v>-107.9</v>
      </c>
      <c r="E60" s="99" t="s">
        <v>163</v>
      </c>
      <c r="F60" s="58">
        <v>35</v>
      </c>
      <c r="G60" s="58">
        <v>35</v>
      </c>
      <c r="H60" s="99" t="s">
        <v>96</v>
      </c>
      <c r="I60" s="146">
        <v>0</v>
      </c>
      <c r="J60" s="57" t="s">
        <v>68</v>
      </c>
      <c r="K60" s="179" t="s">
        <v>196</v>
      </c>
      <c r="L60" s="184"/>
      <c r="M60" s="179" t="s">
        <v>195</v>
      </c>
      <c r="N60" s="180"/>
      <c r="O60" s="7"/>
    </row>
    <row r="61" spans="2:15" s="52" customFormat="1" ht="22.5" customHeight="1">
      <c r="B61" s="100" t="s">
        <v>69</v>
      </c>
      <c r="C61" s="56">
        <v>33.26</v>
      </c>
      <c r="D61" s="56">
        <v>29.28</v>
      </c>
      <c r="E61" s="99" t="s">
        <v>164</v>
      </c>
      <c r="F61" s="58">
        <v>35</v>
      </c>
      <c r="G61" s="58">
        <v>35</v>
      </c>
      <c r="H61" s="98" t="s">
        <v>70</v>
      </c>
      <c r="I61" s="148">
        <v>0</v>
      </c>
      <c r="J61" s="206" t="s">
        <v>71</v>
      </c>
      <c r="K61" s="226"/>
      <c r="L61" s="227"/>
      <c r="M61" s="227"/>
      <c r="N61" s="228"/>
      <c r="O61" s="7"/>
    </row>
    <row r="62" spans="2:15" s="52" customFormat="1" ht="22.5" customHeight="1">
      <c r="B62" s="100" t="s">
        <v>72</v>
      </c>
      <c r="C62" s="56">
        <v>28.7</v>
      </c>
      <c r="D62" s="56">
        <v>25.07</v>
      </c>
      <c r="E62" s="99" t="s">
        <v>166</v>
      </c>
      <c r="F62" s="58">
        <v>285</v>
      </c>
      <c r="G62" s="58">
        <v>280</v>
      </c>
      <c r="H62" s="98" t="s">
        <v>73</v>
      </c>
      <c r="I62" s="148">
        <v>1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26.57</v>
      </c>
      <c r="D63" s="56">
        <v>22.92</v>
      </c>
      <c r="E63" s="99" t="s">
        <v>185</v>
      </c>
      <c r="F63" s="60">
        <v>2.1</v>
      </c>
      <c r="G63" s="62">
        <v>2.2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25.21</v>
      </c>
      <c r="D64" s="56">
        <v>21.76</v>
      </c>
      <c r="E64" s="99" t="s">
        <v>186</v>
      </c>
      <c r="F64" s="60">
        <v>1.6</v>
      </c>
      <c r="G64" s="62">
        <v>1.6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2.53E-06</v>
      </c>
      <c r="D65" s="61">
        <v>2.71E-06</v>
      </c>
      <c r="E65" s="98" t="s">
        <v>77</v>
      </c>
      <c r="F65" s="56">
        <v>22.4</v>
      </c>
      <c r="G65" s="62">
        <v>15.5</v>
      </c>
      <c r="H65" s="99" t="s">
        <v>97</v>
      </c>
      <c r="I65" s="62">
        <v>10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32</v>
      </c>
      <c r="G66" s="144">
        <v>46</v>
      </c>
      <c r="H66" s="104" t="s">
        <v>98</v>
      </c>
      <c r="I66" s="147">
        <v>8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4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>
        <v>0</v>
      </c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205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2018-02-02T09:54:14Z</dcterms:modified>
  <cp:category/>
  <cp:version/>
  <cp:contentType/>
  <cp:contentStatus/>
</cp:coreProperties>
</file>