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<sst xmlns="http://schemas.openxmlformats.org/spreadsheetml/2006/main" count="232" uniqueCount="223">
  <si>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</si>
  <si>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</si>
  <si>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</si>
  <si>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</si>
  <si>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</si>
  <si>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</si>
  <si>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</si>
  <si>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</si>
  <si>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</si>
  <si>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</si>
  <si>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</si>
  <si>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</si>
  <si>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</si>
  <si>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</si>
  <si>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</si>
  <si>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</si>
  <si>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</si>
  <si>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</si>
  <si>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</si>
  <si>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</si>
  <si>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</si>
  <si>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</si>
  <si>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</si>
  <si>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</si>
  <si>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</si>
  <si>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</si>
  <si>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</si>
  <si>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</si>
  <si>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</si>
  <si>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</si>
  <si>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</si>
  <si>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</si>
  <si>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</si>
  <si>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</si>
  <si>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</si>
  <si>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</si>
  <si>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</si>
  <si>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</si>
  <si>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</si>
  <si>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</si>
  <si>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</si>
  <si>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</si>
  <si>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</si>
  <si>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</si>
  <si>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</si>
  <si>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</si>
  <si>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</si>
  <si>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</si>
  <si>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</si>
  <si>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</si>
  <si>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</si>
  <si>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</si>
  <si>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</si>
  <si>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</si>
  <si>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</si>
  <si>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</si>
  <si>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</si>
  <si>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</si>
  <si>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</si>
  <si>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</si>
  <si>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</si>
  <si>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</si>
  <si>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</si>
  <si>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</si>
  <si>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</si>
  <si>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</si>
  <si>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</si>
  <si>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</si>
  <si>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</si>
  <si>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</si>
  <si>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</si>
  <si>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</si>
  <si>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</si>
  <si>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</si>
  <si>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</si>
  <si>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</si>
  <si>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</si>
  <si>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</si>
  <si>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</si>
  <si>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</si>
  <si>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</si>
  <si>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</si>
  <si>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</si>
  <si>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</si>
  <si>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</si>
  <si>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</si>
  <si>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</si>
  <si>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</si>
  <si>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</si>
  <si>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</si>
  <si>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</si>
  <si>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</si>
  <si>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</si>
  <si>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</si>
  <si>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</si>
  <si>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</si>
  <si>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</si>
  <si>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</si>
  <si>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</si>
  <si>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</si>
  <si>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</si>
  <si>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</si>
  <si>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</si>
  <si>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</si>
  <si>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</si>
  <si>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</si>
  <si>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</si>
  <si>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</si>
  <si>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</si>
  <si>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</si>
  <si>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</si>
  <si>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</si>
  <si>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</si>
  <si>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</si>
  <si>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</si>
  <si>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</si>
  <si>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</si>
  <si>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</si>
  <si>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</si>
  <si>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</si>
  <si>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</si>
  <si>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</si>
  <si>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</si>
  <si>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</si>
  <si>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</si>
  <si>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</si>
  <si>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</si>
  <si>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</si>
  <si>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</si>
  <si>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</si>
  <si>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</si>
  <si>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</si>
  <si>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</si>
  <si>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</si>
  <si>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</si>
  <si>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</si>
  <si>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</si>
  <si>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</si>
  <si>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</si>
  <si>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</si>
  <si>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</si>
  <si>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</si>
  <si>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</si>
  <si>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</si>
  <si>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</si>
  <si>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</si>
  <si>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</si>
  <si>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</si>
  <si>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</si>
  <si>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</si>
  <si>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</si>
  <si>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</si>
  <si>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</si>
  <si>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</si>
  <si>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</si>
  <si>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</si>
  <si>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</si>
  <si>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</si>
  <si>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</si>
  <si>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</si>
  <si>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</si>
  <si>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</si>
  <si>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</si>
  <si>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</si>
  <si>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</si>
  <si>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</si>
  <si>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</si>
  <si>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</si>
  <si>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</si>
  <si>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</si>
  <si>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</si>
  <si>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</si>
  <si>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</si>
  <si>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</si>
  <si>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</si>
  <si>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</si>
  <si>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</si>
  <si>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</si>
  <si>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</si>
  <si>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</si>
  <si>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</si>
  <si>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</si>
  <si>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</si>
  <si>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</si>
  <si>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</si>
  <si>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</si>
  <si>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</si>
  <si>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</si>
  <si>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</si>
  <si>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</si>
  <si>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</si>
  <si>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</si>
  <si>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</si>
  <si>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</si>
  <si>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</si>
  <si>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ALL</t>
  </si>
  <si>
    <t>달빛 영향으로 저녁 플랫 미촬영</t>
  </si>
  <si>
    <t>ENG-SN</t>
  </si>
  <si>
    <t>ENG-NEO</t>
  </si>
  <si>
    <t>NE</t>
  </si>
  <si>
    <t>권민경</t>
  </si>
  <si>
    <t>NW</t>
  </si>
  <si>
    <t>S_064920:T</t>
  </si>
  <si>
    <t>I_064949-064950</t>
  </si>
  <si>
    <r>
      <t xml:space="preserve">064949-064950 오브젝트 네임 입력 오류, E489-1 </t>
    </r>
    <r>
      <rPr>
        <sz val="9"/>
        <color indexed="8"/>
        <rFont val="맑은 고딕"/>
        <family val="3"/>
      </rPr>
      <t>→</t>
    </r>
    <r>
      <rPr>
        <sz val="11.7"/>
        <color indexed="8"/>
        <rFont val="Apple SD 산돌고딕 Neo 일반체"/>
        <family val="3"/>
      </rPr>
      <t xml:space="preserve"> </t>
    </r>
    <r>
      <rPr>
        <sz val="9"/>
        <color indexed="8"/>
        <rFont val="Apple SD 산돌고딕 Neo 일반체"/>
        <family val="3"/>
      </rPr>
      <t>N2207-9</t>
    </r>
  </si>
  <si>
    <t>[03:01] 064964-064965 M.IC CRASHED로 인해 M칩 영상 저장 안됨, 재촬영 064966-064967</t>
  </si>
  <si>
    <t>[03:01] M.IC CRASHED 발생</t>
  </si>
  <si>
    <t>E_064964-064965</t>
  </si>
  <si>
    <t>S_064971:T</t>
  </si>
  <si>
    <t>SN 관측 전반적으로 달빛 영향 있음</t>
  </si>
  <si>
    <t>D_065011</t>
  </si>
  <si>
    <t>E_065029</t>
  </si>
  <si>
    <t>D_065030</t>
  </si>
  <si>
    <t>[05:06] 065029 K.IC CRASHED로 K칩 영상 저장 안됨</t>
  </si>
  <si>
    <t>[05:06] K.IC CRASHED 발생</t>
  </si>
  <si>
    <t>I_065081-065085</t>
  </si>
  <si>
    <t>T_065086</t>
  </si>
  <si>
    <t>065081-065085 필터 입력 오류, 재촬영 065087-065089</t>
  </si>
  <si>
    <t>D_065117</t>
  </si>
  <si>
    <t>D_065127</t>
  </si>
  <si>
    <t>N</t>
  </si>
  <si>
    <t>Site Seeing 1.06 / 0.98 / 0.87</t>
  </si>
  <si>
    <t>구름으로 인해 새벽 플랫 촬영 불가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</si>
</sst>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9"/>
      <color indexed="8"/>
      <name val="맑은 고딕"/>
      <family val="3"/>
    </font>
    <font>
      <sz val="11.7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184" fontId="90" fillId="34" borderId="15" xfId="0" applyNumberFormat="1" applyFont="1" applyFill="1" applyBorder="1" applyAlignment="1">
      <alignment horizontal="center" vertical="center"/>
    </xf>
    <xf numFmtId="1" fontId="90" fillId="35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vertical="center"/>
    </xf>
    <xf numFmtId="0" fontId="100" fillId="0" borderId="33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3" xfId="0" applyFont="1" applyFill="1" applyBorder="1" applyAlignment="1">
      <alignment/>
    </xf>
    <xf numFmtId="0" fontId="93" fillId="0" borderId="34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49" fontId="90" fillId="0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183" fontId="90" fillId="34" borderId="43" xfId="0" applyNumberFormat="1" applyFont="1" applyFill="1" applyBorder="1" applyAlignment="1">
      <alignment horizontal="center" vertical="center"/>
    </xf>
    <xf numFmtId="0" fontId="90" fillId="36" borderId="44" xfId="0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36" borderId="47" xfId="0" applyNumberFormat="1" applyFont="1" applyFill="1" applyBorder="1" applyAlignment="1">
      <alignment horizontal="center" vertical="center"/>
    </xf>
    <xf numFmtId="183" fontId="90" fillId="0" borderId="48" xfId="0" applyNumberFormat="1" applyFont="1" applyFill="1" applyBorder="1" applyAlignment="1">
      <alignment horizontal="center" vertical="center"/>
    </xf>
    <xf numFmtId="0" fontId="90" fillId="0" borderId="49" xfId="0" applyFont="1" applyFill="1" applyBorder="1" applyAlignment="1">
      <alignment horizontal="center" vertical="center"/>
    </xf>
    <xf numFmtId="183" fontId="90" fillId="34" borderId="50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8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39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40" borderId="59" xfId="0" applyNumberFormat="1" applyFont="1" applyFill="1" applyBorder="1" applyAlignment="1">
      <alignment horizontal="center" vertical="center"/>
    </xf>
    <xf numFmtId="183" fontId="90" fillId="36" borderId="60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1" xfId="0" applyFont="1" applyFill="1" applyBorder="1" applyAlignment="1">
      <alignment horizontal="center" vertical="center"/>
    </xf>
    <xf numFmtId="1" fontId="90" fillId="0" borderId="62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8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87" fontId="90" fillId="37" borderId="63" xfId="0" applyNumberFormat="1" applyFont="1" applyFill="1" applyBorder="1" applyAlignment="1">
      <alignment horizontal="right" vertical="center"/>
    </xf>
    <xf numFmtId="193" fontId="95" fillId="34" borderId="64" xfId="0" applyNumberFormat="1" applyFont="1" applyFill="1" applyBorder="1" applyAlignment="1">
      <alignment horizontal="center" vertical="center"/>
    </xf>
    <xf numFmtId="193" fontId="95" fillId="34" borderId="24" xfId="0" applyNumberFormat="1" applyFont="1" applyFill="1" applyBorder="1" applyAlignment="1">
      <alignment horizontal="center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4" xfId="0" applyNumberFormat="1" applyFont="1" applyFill="1" applyBorder="1" applyAlignment="1">
      <alignment horizontal="center" vertical="center"/>
    </xf>
    <xf numFmtId="193" fontId="95" fillId="34" borderId="2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1" xfId="0" applyNumberFormat="1" applyFont="1" applyFill="1" applyBorder="1" applyAlignment="1" quotePrefix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193" fontId="102" fillId="34" borderId="74" xfId="0" applyNumberFormat="1" applyFont="1" applyFill="1" applyBorder="1" applyAlignment="1">
      <alignment horizontal="center" vertical="center"/>
    </xf>
    <xf numFmtId="193" fontId="102" fillId="34" borderId="75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 quotePrefix="1">
      <alignment horizontal="center" vertical="center" wrapText="1"/>
    </xf>
    <xf numFmtId="0" fontId="103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0" fillId="0" borderId="76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7" xfId="0" applyNumberFormat="1" applyFont="1" applyBorder="1" applyAlignment="1">
      <alignment horizontal="left" vertical="center"/>
    </xf>
    <xf numFmtId="14" fontId="100" fillId="0" borderId="78" xfId="0" applyNumberFormat="1" applyFont="1" applyBorder="1" applyAlignment="1">
      <alignment horizontal="left" vertical="center"/>
    </xf>
    <xf numFmtId="0" fontId="100" fillId="0" borderId="79" xfId="0" applyNumberFormat="1" applyFont="1" applyBorder="1" applyAlignment="1">
      <alignment horizontal="left" vertical="center"/>
    </xf>
    <xf numFmtId="0" fontId="100" fillId="0" borderId="80" xfId="0" applyNumberFormat="1" applyFont="1" applyBorder="1" applyAlignment="1">
      <alignment horizontal="left" vertical="center"/>
    </xf>
    <xf numFmtId="0" fontId="100" fillId="0" borderId="38" xfId="0" applyNumberFormat="1" applyFont="1" applyBorder="1" applyAlignment="1">
      <alignment horizontal="left" vertical="center"/>
    </xf>
    <xf numFmtId="0" fontId="100" fillId="0" borderId="81" xfId="0" applyNumberFormat="1" applyFont="1" applyBorder="1" applyAlignment="1">
      <alignment horizontal="left" vertical="center"/>
    </xf>
    <xf numFmtId="0" fontId="100" fillId="0" borderId="82" xfId="0" applyNumberFormat="1" applyFont="1" applyBorder="1" applyAlignment="1">
      <alignment horizontal="left" vertical="center"/>
    </xf>
    <xf numFmtId="0" fontId="99" fillId="0" borderId="83" xfId="0" applyFont="1" applyBorder="1" applyAlignment="1">
      <alignment horizontal="center" vertical="center" wrapText="1"/>
    </xf>
    <xf numFmtId="0" fontId="99" fillId="0" borderId="71" xfId="0" applyFont="1" applyBorder="1" applyAlignment="1">
      <alignment horizontal="center" vertical="center" wrapText="1"/>
    </xf>
    <xf numFmtId="0" fontId="99" fillId="0" borderId="84" xfId="0" applyFont="1" applyBorder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0" fontId="95" fillId="0" borderId="85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87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88" xfId="0" applyFont="1" applyFill="1" applyBorder="1" applyAlignment="1">
      <alignment horizontal="center" vertical="center"/>
    </xf>
    <xf numFmtId="0" fontId="95" fillId="0" borderId="89" xfId="0" applyFont="1" applyFill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 wrapText="1"/>
    </xf>
    <xf numFmtId="0" fontId="95" fillId="0" borderId="81" xfId="0" applyFont="1" applyFill="1" applyBorder="1" applyAlignment="1">
      <alignment horizontal="center" vertical="center" wrapText="1"/>
    </xf>
    <xf numFmtId="0" fontId="95" fillId="0" borderId="90" xfId="0" applyFont="1" applyFill="1" applyBorder="1" applyAlignment="1">
      <alignment horizontal="center" vertical="center" wrapText="1"/>
    </xf>
    <xf numFmtId="0" fontId="95" fillId="0" borderId="76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8" fillId="0" borderId="78" xfId="0" applyFont="1" applyBorder="1" applyAlignment="1">
      <alignment horizontal="center" vertical="center"/>
    </xf>
    <xf numFmtId="0" fontId="98" fillId="0" borderId="79" xfId="0" applyFont="1" applyBorder="1" applyAlignment="1">
      <alignment horizontal="center" vertical="center"/>
    </xf>
    <xf numFmtId="0" fontId="98" fillId="0" borderId="80" xfId="0" applyFont="1" applyBorder="1" applyAlignment="1">
      <alignment horizontal="center" vertical="center"/>
    </xf>
    <xf numFmtId="0" fontId="98" fillId="0" borderId="92" xfId="0" applyFont="1" applyBorder="1" applyAlignment="1">
      <alignment horizontal="center" vertical="center"/>
    </xf>
    <xf numFmtId="0" fontId="98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91" fillId="0" borderId="0" xfId="0" applyFont="1" applyBorder="1" applyAlignment="1">
      <alignment horizontal="left" vertical="center"/>
    </xf>
    <xf numFmtId="0" fontId="7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20" fontId="7" fillId="41" borderId="94" xfId="33" applyNumberFormat="1" applyFont="1" applyFill="1" applyBorder="1" applyAlignment="1">
      <alignment horizontal="left" vertical="center"/>
      <protection/>
    </xf>
    <xf numFmtId="22" fontId="7" fillId="41" borderId="94" xfId="33" applyNumberFormat="1" applyFont="1" applyFill="1" applyBorder="1" applyAlignment="1">
      <alignment horizontal="left" vertical="center"/>
      <protection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102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88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104" fillId="42" borderId="20" xfId="0" applyNumberFormat="1" applyFont="1" applyFill="1" applyBorder="1" applyAlignment="1">
      <alignment horizontal="left" vertical="center" wrapText="1"/>
    </xf>
    <xf numFmtId="0" fontId="104" fillId="42" borderId="13" xfId="0" applyNumberFormat="1" applyFont="1" applyFill="1" applyBorder="1" applyAlignment="1">
      <alignment horizontal="left" vertical="center" wrapText="1"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  <xf numFmtId="0" fontId="91" fillId="0" borderId="103" xfId="0" applyFont="1" applyBorder="1" applyAlignment="1">
      <alignment horizontal="center" vertical="center"/>
    </xf>
    <xf numFmtId="0" fontId="91" fillId="0" borderId="104" xfId="0" applyFont="1" applyBorder="1" applyAlignment="1">
      <alignment horizontal="center" vertical="center"/>
    </xf>
    <xf numFmtId="0" fontId="91" fillId="0" borderId="105" xfId="0" applyFont="1" applyBorder="1" applyAlignment="1">
      <alignment horizontal="center" vertical="center"/>
    </xf>
    <xf numFmtId="20" fontId="90" fillId="0" borderId="106" xfId="0" applyNumberFormat="1" applyFont="1" applyBorder="1" applyAlignment="1">
      <alignment horizontal="center" vertical="center"/>
    </xf>
    <xf numFmtId="20" fontId="90" fillId="0" borderId="107" xfId="0" applyNumberFormat="1" applyFont="1" applyBorder="1" applyAlignment="1">
      <alignment horizontal="center" vertical="center"/>
    </xf>
    <xf numFmtId="20" fontId="90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7.25">
      <c r="A1" s="11"/>
      <c r="B1" s="12"/>
      <c r="C1" s="12"/>
      <c r="D1" s="12"/>
      <c r="E1" s="12"/>
      <c r="F1" s="170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9">
        <v>43131</v>
      </c>
      <c r="D3" s="230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0.03819444444444444</v>
      </c>
      <c r="D9" s="26">
        <v>2</v>
      </c>
      <c r="E9" s="26">
        <v>15.6</v>
      </c>
      <c r="F9" s="26">
        <v>47</v>
      </c>
      <c r="G9" s="27" t="s">
        <v>201</v>
      </c>
      <c r="H9" s="26">
        <v>6.3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0.1875</v>
      </c>
      <c r="D10" s="26">
        <v>1.4</v>
      </c>
      <c r="E10" s="26">
        <v>14</v>
      </c>
      <c r="F10" s="26">
        <v>51</v>
      </c>
      <c r="G10" s="27" t="s">
        <v>199</v>
      </c>
      <c r="H10" s="26">
        <v>6.9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0.3652777777777778</v>
      </c>
      <c r="D11" s="33">
        <v>2</v>
      </c>
      <c r="E11" s="33">
        <v>13.7</v>
      </c>
      <c r="F11" s="33">
        <v>44</v>
      </c>
      <c r="G11" s="27" t="s">
        <v>220</v>
      </c>
      <c r="H11" s="33">
        <v>5.8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24.327083333333334</v>
      </c>
      <c r="D12" s="37">
        <f>AVERAGE(D9:D11)</f>
        <v>1.8</v>
      </c>
      <c r="E12" s="37">
        <f>AVERAGE(E9:E11)</f>
        <v>14.433333333333332</v>
      </c>
      <c r="F12" s="38">
        <f>AVERAGE(F9:F11)</f>
        <v>47.333333333333336</v>
      </c>
      <c r="G12" s="11"/>
      <c r="H12" s="39">
        <f>AVERAGE(H9:H11)</f>
        <v>6.333333333333333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195</v>
      </c>
      <c r="E16" s="169" t="s">
        <v>197</v>
      </c>
      <c r="F16" s="168" t="s">
        <v>198</v>
      </c>
      <c r="G16" s="166" t="s">
        <v>195</v>
      </c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0.9930555555555555</v>
      </c>
      <c r="D17" s="25">
        <v>0.005555555555555556</v>
      </c>
      <c r="E17" s="25">
        <v>0.03819444444444444</v>
      </c>
      <c r="F17" s="25">
        <v>0.1729166666666667</v>
      </c>
      <c r="G17" s="25">
        <v>0.3652777777777778</v>
      </c>
      <c r="H17" s="25"/>
      <c r="I17" s="25"/>
      <c r="J17" s="25"/>
      <c r="K17" s="25"/>
      <c r="L17" s="25"/>
      <c r="M17" s="25"/>
      <c r="N17" s="25">
        <v>0.36944444444444446</v>
      </c>
    </row>
    <row r="18" spans="1:14" s="2" customFormat="1" ht="13.5" customHeight="1">
      <c r="A18" s="11"/>
      <c r="B18" s="64" t="s">
        <v>12</v>
      </c>
      <c r="C18" s="44">
        <v>64900</v>
      </c>
      <c r="D18" s="43">
        <v>64901</v>
      </c>
      <c r="E18" s="43">
        <v>64906</v>
      </c>
      <c r="F18" s="43">
        <v>64998</v>
      </c>
      <c r="G18" s="43">
        <v>65140</v>
      </c>
      <c r="H18" s="43"/>
      <c r="I18" s="43"/>
      <c r="J18" s="43"/>
      <c r="K18" s="43"/>
      <c r="L18" s="43"/>
      <c r="M18" s="43"/>
      <c r="N18" s="43">
        <v>65145</v>
      </c>
    </row>
    <row r="19" spans="1:14" s="2" customFormat="1" ht="13.5" customHeight="1" thickBot="1">
      <c r="A19" s="11"/>
      <c r="B19" s="65" t="s">
        <v>13</v>
      </c>
      <c r="C19" s="137"/>
      <c r="D19" s="44">
        <v>64905</v>
      </c>
      <c r="E19" s="44">
        <v>64997</v>
      </c>
      <c r="F19" s="44">
        <v>65139</v>
      </c>
      <c r="G19" s="44">
        <v>65144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>IF(ISNUMBER(D18),D19-D18+1,"")</f>
        <v>5</v>
      </c>
      <c r="E20" s="45">
        <f aca="true" t="shared" si="0" ref="E20:M20">IF(ISNUMBER(E18),E19-E18+1,"")</f>
        <v>92</v>
      </c>
      <c r="F20" s="45">
        <f t="shared" si="0"/>
        <v>142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1" t="s">
        <v>47</v>
      </c>
      <c r="C22" s="76" t="s">
        <v>81</v>
      </c>
      <c r="D22" s="77" t="s">
        <v>82</v>
      </c>
      <c r="E22" s="78" t="s">
        <v>83</v>
      </c>
      <c r="F22" s="234" t="s">
        <v>84</v>
      </c>
      <c r="G22" s="235"/>
      <c r="H22" s="236"/>
      <c r="I22" s="83" t="s">
        <v>81</v>
      </c>
      <c r="J22" s="77" t="s">
        <v>48</v>
      </c>
      <c r="K22" s="77" t="s">
        <v>83</v>
      </c>
      <c r="L22" s="234" t="s">
        <v>84</v>
      </c>
      <c r="M22" s="235"/>
      <c r="N22" s="236"/>
    </row>
    <row r="23" spans="1:14" s="2" customFormat="1" ht="18.75" customHeight="1">
      <c r="A23" s="11"/>
      <c r="B23" s="232"/>
      <c r="C23" s="164"/>
      <c r="D23" s="164"/>
      <c r="E23" s="20" t="s">
        <v>186</v>
      </c>
      <c r="F23" s="220"/>
      <c r="G23" s="221"/>
      <c r="H23" s="222"/>
      <c r="I23" s="81"/>
      <c r="J23" s="20"/>
      <c r="K23" s="20" t="s">
        <v>191</v>
      </c>
      <c r="L23" s="220"/>
      <c r="M23" s="221"/>
      <c r="N23" s="223"/>
    </row>
    <row r="24" spans="1:14" s="2" customFormat="1" ht="18.75" customHeight="1">
      <c r="A24" s="11"/>
      <c r="B24" s="232"/>
      <c r="C24" s="165"/>
      <c r="D24" s="165"/>
      <c r="E24" s="79" t="s">
        <v>187</v>
      </c>
      <c r="F24" s="220"/>
      <c r="G24" s="221"/>
      <c r="H24" s="222"/>
      <c r="I24" s="82"/>
      <c r="J24" s="80"/>
      <c r="K24" s="80" t="s">
        <v>188</v>
      </c>
      <c r="L24" s="220"/>
      <c r="M24" s="221"/>
      <c r="N24" s="223"/>
    </row>
    <row r="25" spans="1:14" s="2" customFormat="1" ht="18.75" customHeight="1">
      <c r="A25" s="11" t="s">
        <v>85</v>
      </c>
      <c r="B25" s="232"/>
      <c r="C25" s="164"/>
      <c r="D25" s="164"/>
      <c r="E25" s="20" t="s">
        <v>193</v>
      </c>
      <c r="F25" s="220"/>
      <c r="G25" s="221"/>
      <c r="H25" s="222"/>
      <c r="I25" s="81"/>
      <c r="J25" s="20"/>
      <c r="K25" s="20" t="s">
        <v>189</v>
      </c>
      <c r="L25" s="220"/>
      <c r="M25" s="221"/>
      <c r="N25" s="223"/>
    </row>
    <row r="26" spans="1:14" s="2" customFormat="1" ht="18.75" customHeight="1">
      <c r="A26" s="11"/>
      <c r="B26" s="233"/>
      <c r="C26" s="164"/>
      <c r="D26" s="164"/>
      <c r="E26" s="167" t="s">
        <v>192</v>
      </c>
      <c r="F26" s="220"/>
      <c r="G26" s="221"/>
      <c r="H26" s="222"/>
      <c r="I26" s="81"/>
      <c r="J26" s="20"/>
      <c r="K26" s="20" t="s">
        <v>190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0.31180555555555556</v>
      </c>
    </row>
    <row r="31" spans="1:14" s="2" customFormat="1" ht="13.5" customHeight="1">
      <c r="A31" s="11"/>
      <c r="B31" s="108" t="s">
        <v>87</v>
      </c>
      <c r="C31" s="116"/>
      <c r="D31" s="32">
        <v>0.13472222222222222</v>
      </c>
      <c r="E31" s="32">
        <v>0.19236111111111112</v>
      </c>
      <c r="F31" s="32"/>
      <c r="G31" s="32"/>
      <c r="H31" s="32"/>
      <c r="I31" s="32"/>
      <c r="J31" s="32"/>
      <c r="K31" s="32"/>
      <c r="L31" s="117"/>
      <c r="M31" s="120">
        <f>SUM(C31:L31)</f>
        <v>0.32708333333333334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90</v>
      </c>
      <c r="C35" s="218" t="s">
        <v>202</v>
      </c>
      <c r="D35" s="219"/>
      <c r="E35" s="218" t="s">
        <v>203</v>
      </c>
      <c r="F35" s="219"/>
      <c r="G35" s="227" t="s">
        <v>207</v>
      </c>
      <c r="H35" s="228"/>
      <c r="I35" s="218" t="s">
        <v>208</v>
      </c>
      <c r="J35" s="219"/>
      <c r="K35" s="218" t="s">
        <v>210</v>
      </c>
      <c r="L35" s="219"/>
      <c r="M35" s="218" t="s">
        <v>211</v>
      </c>
      <c r="N35" s="219"/>
    </row>
    <row r="36" spans="1:14" s="2" customFormat="1" ht="19.5" customHeight="1">
      <c r="A36" s="11"/>
      <c r="B36" s="225"/>
      <c r="C36" s="218" t="s">
        <v>212</v>
      </c>
      <c r="D36" s="219"/>
      <c r="E36" s="218" t="s">
        <v>215</v>
      </c>
      <c r="F36" s="219"/>
      <c r="G36" s="218" t="s">
        <v>216</v>
      </c>
      <c r="H36" s="219"/>
      <c r="I36" s="218" t="s">
        <v>218</v>
      </c>
      <c r="J36" s="219"/>
      <c r="K36" s="218" t="s">
        <v>219</v>
      </c>
      <c r="L36" s="219"/>
      <c r="M36" s="218"/>
      <c r="N36" s="219"/>
    </row>
    <row r="37" spans="1:14" s="2" customFormat="1" ht="19.5" customHeight="1">
      <c r="A37" s="11"/>
      <c r="B37" s="225"/>
      <c r="C37" s="218"/>
      <c r="D37" s="219"/>
      <c r="E37" s="218"/>
      <c r="F37" s="219"/>
      <c r="G37" s="218"/>
      <c r="H37" s="219"/>
      <c r="I37" s="218"/>
      <c r="J37" s="219"/>
      <c r="K37" s="218"/>
      <c r="L37" s="219"/>
      <c r="M37" s="218"/>
      <c r="N37" s="219"/>
    </row>
    <row r="38" spans="1:14" s="2" customFormat="1" ht="19.5" customHeight="1">
      <c r="A38" s="11"/>
      <c r="B38" s="225"/>
      <c r="C38" s="218"/>
      <c r="D38" s="219"/>
      <c r="E38" s="218"/>
      <c r="F38" s="219"/>
      <c r="G38" s="218"/>
      <c r="H38" s="219"/>
      <c r="I38" s="218"/>
      <c r="J38" s="219"/>
      <c r="K38" s="218"/>
      <c r="L38" s="219"/>
      <c r="M38" s="218"/>
      <c r="N38" s="219"/>
    </row>
    <row r="39" spans="1:14" s="2" customFormat="1" ht="19.5" customHeight="1">
      <c r="A39" s="11"/>
      <c r="B39" s="225"/>
      <c r="C39" s="218"/>
      <c r="D39" s="219"/>
      <c r="E39" s="218"/>
      <c r="F39" s="219"/>
      <c r="G39" s="218"/>
      <c r="H39" s="219"/>
      <c r="I39" s="218"/>
      <c r="J39" s="219"/>
      <c r="K39" s="218"/>
      <c r="L39" s="219"/>
      <c r="M39" s="218"/>
      <c r="N39" s="219"/>
    </row>
    <row r="40" spans="1:14" s="2" customFormat="1" ht="19.5" customHeight="1">
      <c r="A40" s="11"/>
      <c r="B40" s="225"/>
      <c r="C40" s="218"/>
      <c r="D40" s="219"/>
      <c r="E40" s="218"/>
      <c r="F40" s="219"/>
      <c r="G40" s="218"/>
      <c r="H40" s="219"/>
      <c r="I40" s="218"/>
      <c r="J40" s="219"/>
      <c r="K40" s="218"/>
      <c r="L40" s="219"/>
      <c r="M40" s="218"/>
      <c r="N40" s="219"/>
    </row>
    <row r="41" spans="1:14" s="2" customFormat="1" ht="19.5" customHeight="1">
      <c r="A41" s="11"/>
      <c r="B41" s="226"/>
      <c r="C41" s="218"/>
      <c r="D41" s="219"/>
      <c r="E41" s="218"/>
      <c r="F41" s="219"/>
      <c r="G41" s="218"/>
      <c r="H41" s="219"/>
      <c r="I41" s="218"/>
      <c r="J41" s="219"/>
      <c r="K41" s="218"/>
      <c r="L41" s="219"/>
      <c r="M41" s="218"/>
      <c r="N41" s="219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2" t="s">
        <v>91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213" t="s">
        <v>221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2" customFormat="1" ht="12" customHeight="1">
      <c r="A45" s="11"/>
      <c r="B45" s="206" t="s">
        <v>196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8"/>
    </row>
    <row r="46" spans="1:14" s="2" customFormat="1" ht="12" customHeight="1">
      <c r="A46" s="11"/>
      <c r="B46" s="216" t="s">
        <v>204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2" customFormat="1" ht="12" customHeight="1">
      <c r="A47" s="11"/>
      <c r="B47" s="217" t="s">
        <v>205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1:14" s="2" customFormat="1" ht="12" customHeight="1">
      <c r="A48" s="11"/>
      <c r="B48" s="206" t="s">
        <v>209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1:14" s="2" customFormat="1" ht="12" customHeight="1">
      <c r="A49" s="11"/>
      <c r="B49" s="206" t="s">
        <v>213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1:14" s="2" customFormat="1" ht="12" customHeight="1">
      <c r="A50" s="11"/>
      <c r="B50" s="206" t="s">
        <v>217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 t="s">
        <v>222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0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1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1" t="s">
        <v>100</v>
      </c>
      <c r="K56" s="202"/>
      <c r="L56" s="203"/>
      <c r="M56" s="204" t="s">
        <v>101</v>
      </c>
      <c r="N56" s="205"/>
      <c r="O56" s="8"/>
    </row>
    <row r="57" spans="2:15" s="52" customFormat="1" ht="22.5" customHeight="1">
      <c r="B57" s="100" t="s">
        <v>102</v>
      </c>
      <c r="C57" s="56">
        <v>-159</v>
      </c>
      <c r="D57" s="56">
        <v>-161</v>
      </c>
      <c r="E57" s="98" t="s">
        <v>50</v>
      </c>
      <c r="F57" s="56">
        <v>29.3</v>
      </c>
      <c r="G57" s="56">
        <v>23.2</v>
      </c>
      <c r="H57" s="99" t="s">
        <v>51</v>
      </c>
      <c r="I57" s="146">
        <v>0</v>
      </c>
      <c r="J57" s="57" t="s">
        <v>103</v>
      </c>
      <c r="K57" s="189" t="s">
        <v>52</v>
      </c>
      <c r="L57" s="190"/>
      <c r="M57" s="189" t="s">
        <v>104</v>
      </c>
      <c r="N57" s="191"/>
      <c r="O57" s="7"/>
    </row>
    <row r="58" spans="2:15" s="52" customFormat="1" ht="22.5" customHeight="1">
      <c r="B58" s="100" t="s">
        <v>105</v>
      </c>
      <c r="C58" s="56">
        <v>-159.17</v>
      </c>
      <c r="D58" s="56">
        <v>-164.94</v>
      </c>
      <c r="E58" s="99" t="s">
        <v>106</v>
      </c>
      <c r="F58" s="146">
        <v>10</v>
      </c>
      <c r="G58" s="146">
        <v>23</v>
      </c>
      <c r="H58" s="99" t="s">
        <v>107</v>
      </c>
      <c r="I58" s="146">
        <v>1</v>
      </c>
      <c r="J58" s="57" t="s">
        <v>108</v>
      </c>
      <c r="K58" s="189" t="s">
        <v>52</v>
      </c>
      <c r="L58" s="190"/>
      <c r="M58" s="189" t="s">
        <v>104</v>
      </c>
      <c r="N58" s="191"/>
      <c r="O58" s="7"/>
    </row>
    <row r="59" spans="2:15" s="52" customFormat="1" ht="22.5" customHeight="1">
      <c r="B59" s="100" t="s">
        <v>109</v>
      </c>
      <c r="C59" s="56">
        <v>-189.86</v>
      </c>
      <c r="D59" s="56">
        <v>-192.9</v>
      </c>
      <c r="E59" s="99" t="s">
        <v>110</v>
      </c>
      <c r="F59" s="58">
        <v>15</v>
      </c>
      <c r="G59" s="58">
        <v>10</v>
      </c>
      <c r="H59" s="99" t="s">
        <v>111</v>
      </c>
      <c r="I59" s="146">
        <v>0</v>
      </c>
      <c r="J59" s="59" t="s">
        <v>53</v>
      </c>
      <c r="K59" s="189" t="s">
        <v>112</v>
      </c>
      <c r="L59" s="190"/>
      <c r="M59" s="189" t="s">
        <v>113</v>
      </c>
      <c r="N59" s="191"/>
      <c r="O59" s="7"/>
    </row>
    <row r="60" spans="2:15" s="52" customFormat="1" ht="22.5" customHeight="1">
      <c r="B60" s="100" t="s">
        <v>114</v>
      </c>
      <c r="C60" s="56">
        <v>-95</v>
      </c>
      <c r="D60" s="56">
        <v>-107.37</v>
      </c>
      <c r="E60" s="99" t="s">
        <v>43</v>
      </c>
      <c r="F60" s="58">
        <v>35</v>
      </c>
      <c r="G60" s="58">
        <v>30</v>
      </c>
      <c r="H60" s="99" t="s">
        <v>115</v>
      </c>
      <c r="I60" s="146">
        <v>0</v>
      </c>
      <c r="J60" s="57" t="s">
        <v>54</v>
      </c>
      <c r="K60" s="189" t="s">
        <v>116</v>
      </c>
      <c r="L60" s="190"/>
      <c r="M60" s="189" t="s">
        <v>55</v>
      </c>
      <c r="N60" s="191"/>
      <c r="O60" s="7"/>
    </row>
    <row r="61" spans="2:15" s="52" customFormat="1" ht="22.5" customHeight="1">
      <c r="B61" s="100" t="s">
        <v>117</v>
      </c>
      <c r="C61" s="56">
        <v>34.55</v>
      </c>
      <c r="D61" s="56">
        <v>27.76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192" t="s">
        <v>120</v>
      </c>
      <c r="K61" s="195"/>
      <c r="L61" s="196"/>
      <c r="M61" s="196"/>
      <c r="N61" s="197"/>
      <c r="O61" s="7"/>
    </row>
    <row r="62" spans="2:15" s="52" customFormat="1" ht="22.5" customHeight="1">
      <c r="B62" s="100" t="s">
        <v>121</v>
      </c>
      <c r="C62" s="56">
        <v>29.64</v>
      </c>
      <c r="D62" s="56">
        <v>23.39</v>
      </c>
      <c r="E62" s="99" t="s">
        <v>122</v>
      </c>
      <c r="F62" s="58">
        <v>290</v>
      </c>
      <c r="G62" s="58">
        <v>280</v>
      </c>
      <c r="H62" s="98" t="s">
        <v>123</v>
      </c>
      <c r="I62" s="148">
        <v>2</v>
      </c>
      <c r="J62" s="193"/>
      <c r="K62" s="198"/>
      <c r="L62" s="199"/>
      <c r="M62" s="199"/>
      <c r="N62" s="200"/>
      <c r="O62" s="7"/>
    </row>
    <row r="63" spans="2:15" s="52" customFormat="1" ht="22.5" customHeight="1">
      <c r="B63" s="100" t="s">
        <v>124</v>
      </c>
      <c r="C63" s="56">
        <v>27.64</v>
      </c>
      <c r="D63" s="56">
        <v>21.1</v>
      </c>
      <c r="E63" s="99" t="s">
        <v>125</v>
      </c>
      <c r="F63" s="60">
        <v>2.1</v>
      </c>
      <c r="G63" s="62">
        <v>2.1</v>
      </c>
      <c r="H63" s="98" t="s">
        <v>126</v>
      </c>
      <c r="I63" s="148">
        <v>0</v>
      </c>
      <c r="J63" s="193"/>
      <c r="K63" s="198"/>
      <c r="L63" s="199"/>
      <c r="M63" s="199"/>
      <c r="N63" s="200"/>
      <c r="O63" s="7"/>
    </row>
    <row r="64" spans="2:15" s="52" customFormat="1" ht="22.5" customHeight="1">
      <c r="B64" s="100" t="s">
        <v>56</v>
      </c>
      <c r="C64" s="56">
        <v>26.07</v>
      </c>
      <c r="D64" s="56">
        <v>19.9</v>
      </c>
      <c r="E64" s="99" t="s">
        <v>127</v>
      </c>
      <c r="F64" s="60">
        <v>1.6</v>
      </c>
      <c r="G64" s="62">
        <v>1.6</v>
      </c>
      <c r="H64" s="103"/>
      <c r="I64" s="89"/>
      <c r="J64" s="193"/>
      <c r="K64" s="198"/>
      <c r="L64" s="199"/>
      <c r="M64" s="199"/>
      <c r="N64" s="200"/>
      <c r="O64" s="7"/>
    </row>
    <row r="65" spans="2:15" s="52" customFormat="1" ht="22.5" customHeight="1">
      <c r="B65" s="101" t="s">
        <v>128</v>
      </c>
      <c r="C65" s="61">
        <v>2.53E-06</v>
      </c>
      <c r="D65" s="61">
        <v>2.61E-06</v>
      </c>
      <c r="E65" s="98" t="s">
        <v>129</v>
      </c>
      <c r="F65" s="56">
        <v>26.4</v>
      </c>
      <c r="G65" s="62">
        <v>14.1</v>
      </c>
      <c r="H65" s="99" t="s">
        <v>130</v>
      </c>
      <c r="I65" s="62">
        <v>10</v>
      </c>
      <c r="J65" s="193"/>
      <c r="K65" s="198"/>
      <c r="L65" s="199"/>
      <c r="M65" s="199"/>
      <c r="N65" s="200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26.5</v>
      </c>
      <c r="G66" s="144">
        <v>46</v>
      </c>
      <c r="H66" s="104" t="s">
        <v>133</v>
      </c>
      <c r="I66" s="147">
        <v>8</v>
      </c>
      <c r="J66" s="194"/>
      <c r="K66" s="184"/>
      <c r="L66" s="185"/>
      <c r="M66" s="185"/>
      <c r="N66" s="18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7" t="s">
        <v>156</v>
      </c>
      <c r="C75" s="188"/>
      <c r="D75" s="157">
        <v>0</v>
      </c>
      <c r="E75" s="188" t="s">
        <v>157</v>
      </c>
      <c r="F75" s="188"/>
      <c r="G75" s="157">
        <v>0</v>
      </c>
      <c r="H75" s="188" t="s">
        <v>158</v>
      </c>
      <c r="I75" s="188"/>
      <c r="J75" s="157">
        <v>0</v>
      </c>
      <c r="K75" s="188" t="s">
        <v>159</v>
      </c>
      <c r="L75" s="188"/>
      <c r="M75" s="161">
        <v>0</v>
      </c>
      <c r="N75" s="63"/>
      <c r="O75" s="9"/>
    </row>
    <row r="76" spans="2:15" s="52" customFormat="1" ht="18.75" customHeight="1">
      <c r="B76" s="180" t="s">
        <v>62</v>
      </c>
      <c r="C76" s="181"/>
      <c r="D76" s="158">
        <v>0</v>
      </c>
      <c r="E76" s="181" t="s">
        <v>160</v>
      </c>
      <c r="F76" s="181"/>
      <c r="G76" s="158">
        <v>0</v>
      </c>
      <c r="H76" s="181" t="s">
        <v>161</v>
      </c>
      <c r="I76" s="181"/>
      <c r="J76" s="158">
        <v>0</v>
      </c>
      <c r="K76" s="181" t="s">
        <v>162</v>
      </c>
      <c r="L76" s="181"/>
      <c r="M76" s="162">
        <v>0</v>
      </c>
      <c r="N76" s="63"/>
      <c r="O76" s="9"/>
    </row>
    <row r="77" spans="2:15" s="52" customFormat="1" ht="18.75" customHeight="1">
      <c r="B77" s="180" t="s">
        <v>163</v>
      </c>
      <c r="C77" s="181"/>
      <c r="D77" s="158">
        <v>0</v>
      </c>
      <c r="E77" s="181" t="s">
        <v>164</v>
      </c>
      <c r="F77" s="181"/>
      <c r="G77" s="158">
        <v>0</v>
      </c>
      <c r="H77" s="181" t="s">
        <v>165</v>
      </c>
      <c r="I77" s="181"/>
      <c r="J77" s="160">
        <v>0</v>
      </c>
      <c r="K77" s="181" t="s">
        <v>166</v>
      </c>
      <c r="L77" s="181"/>
      <c r="M77" s="162">
        <v>0</v>
      </c>
      <c r="N77" s="63"/>
      <c r="O77" s="9"/>
    </row>
    <row r="78" spans="2:15" s="52" customFormat="1" ht="18.75" customHeight="1">
      <c r="B78" s="180" t="s">
        <v>167</v>
      </c>
      <c r="C78" s="181"/>
      <c r="D78" s="158">
        <v>0</v>
      </c>
      <c r="E78" s="181" t="s">
        <v>168</v>
      </c>
      <c r="F78" s="181"/>
      <c r="G78" s="158">
        <v>0</v>
      </c>
      <c r="H78" s="181" t="s">
        <v>169</v>
      </c>
      <c r="I78" s="181"/>
      <c r="J78" s="158">
        <v>0</v>
      </c>
      <c r="K78" s="181" t="s">
        <v>170</v>
      </c>
      <c r="L78" s="181"/>
      <c r="M78" s="162">
        <v>0</v>
      </c>
      <c r="N78" s="63"/>
      <c r="O78" s="9"/>
    </row>
    <row r="79" spans="2:15" s="52" customFormat="1" ht="18.75" customHeight="1">
      <c r="B79" s="180" t="s">
        <v>171</v>
      </c>
      <c r="C79" s="181"/>
      <c r="D79" s="158">
        <v>0</v>
      </c>
      <c r="E79" s="181" t="s">
        <v>172</v>
      </c>
      <c r="F79" s="181"/>
      <c r="G79" s="158">
        <v>0</v>
      </c>
      <c r="H79" s="181" t="s">
        <v>173</v>
      </c>
      <c r="I79" s="181"/>
      <c r="J79" s="160">
        <v>0</v>
      </c>
      <c r="K79" s="181" t="s">
        <v>174</v>
      </c>
      <c r="L79" s="181"/>
      <c r="M79" s="162">
        <v>0</v>
      </c>
      <c r="N79" s="63"/>
      <c r="O79" s="9"/>
    </row>
    <row r="80" spans="2:15" s="52" customFormat="1" ht="18.75" customHeight="1">
      <c r="B80" s="180" t="s">
        <v>175</v>
      </c>
      <c r="C80" s="181"/>
      <c r="D80" s="158">
        <v>0</v>
      </c>
      <c r="E80" s="181" t="s">
        <v>194</v>
      </c>
      <c r="F80" s="181"/>
      <c r="G80" s="158">
        <v>0</v>
      </c>
      <c r="H80" s="181" t="s">
        <v>176</v>
      </c>
      <c r="I80" s="181"/>
      <c r="J80" s="160">
        <v>0</v>
      </c>
      <c r="K80" s="181" t="s">
        <v>177</v>
      </c>
      <c r="L80" s="181"/>
      <c r="M80" s="162">
        <v>0</v>
      </c>
      <c r="N80" s="63"/>
      <c r="O80" s="9"/>
    </row>
    <row r="81" spans="2:15" s="52" customFormat="1" ht="18.75" customHeight="1">
      <c r="B81" s="180" t="s">
        <v>178</v>
      </c>
      <c r="C81" s="181"/>
      <c r="D81" s="158">
        <v>0</v>
      </c>
      <c r="E81" s="181" t="s">
        <v>179</v>
      </c>
      <c r="F81" s="181"/>
      <c r="G81" s="158">
        <v>0</v>
      </c>
      <c r="H81" s="181" t="s">
        <v>180</v>
      </c>
      <c r="I81" s="181"/>
      <c r="J81" s="158">
        <v>0</v>
      </c>
      <c r="K81" s="181"/>
      <c r="L81" s="181"/>
      <c r="M81" s="162"/>
      <c r="N81" s="63"/>
      <c r="O81" s="9"/>
    </row>
    <row r="82" spans="2:15" s="52" customFormat="1" ht="18.75" customHeight="1">
      <c r="B82" s="182" t="s">
        <v>181</v>
      </c>
      <c r="C82" s="183"/>
      <c r="D82" s="159">
        <v>0</v>
      </c>
      <c r="E82" s="183" t="s">
        <v>182</v>
      </c>
      <c r="F82" s="183"/>
      <c r="G82" s="159">
        <v>0</v>
      </c>
      <c r="H82" s="183" t="s">
        <v>183</v>
      </c>
      <c r="I82" s="183"/>
      <c r="J82" s="159">
        <v>0</v>
      </c>
      <c r="K82" s="183"/>
      <c r="L82" s="183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206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1" t="s">
        <v>214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52" customFormat="1" ht="12" customHeight="1"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52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52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2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2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2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52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52" customFormat="1" ht="12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3"/>
      <c r="O94" s="7"/>
    </row>
    <row r="95" spans="2:15" s="52" customFormat="1" ht="12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3"/>
      <c r="O95" s="7"/>
    </row>
    <row r="96" spans="2:15" s="52" customFormat="1" ht="12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3"/>
      <c r="O96" s="7"/>
    </row>
    <row r="97" spans="2:15" s="52" customFormat="1" ht="12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3"/>
      <c r="O97" s="7"/>
    </row>
    <row r="98" spans="2:15" s="52" customFormat="1" ht="12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7"/>
    </row>
    <row r="99" spans="2:15" s="52" customFormat="1" ht="12" customHeight="1"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3"/>
      <c r="O99" s="7"/>
    </row>
    <row r="100" spans="2:15" s="52" customFormat="1" ht="12" customHeight="1"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2018-01-31T08:57:39Z</dcterms:modified>
  <cp:category/>
  <cp:version/>
  <cp:contentType/>
  <cp:contentStatus/>
</cp:coreProperties>
</file>