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<sst xmlns="http://schemas.openxmlformats.org/spreadsheetml/2006/main" count="230" uniqueCount="219">
  <si>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</si>
  <si>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</si>
  <si>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</si>
  <si>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</si>
  <si>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</si>
  <si>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</si>
  <si>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</si>
  <si>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</si>
  <si>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</si>
  <si>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</si>
  <si>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</si>
  <si>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</si>
  <si>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</si>
  <si>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</si>
  <si>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</si>
  <si>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</si>
  <si>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</si>
  <si>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</si>
  <si>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</si>
  <si>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</si>
  <si>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</si>
  <si>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</si>
  <si>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</si>
  <si>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</si>
  <si>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</si>
  <si>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</si>
  <si>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</si>
  <si>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</si>
  <si>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</si>
  <si>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</si>
  <si>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</si>
  <si>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</si>
  <si>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</si>
  <si>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</si>
  <si>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</si>
  <si>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</si>
  <si>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</si>
  <si>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</si>
  <si>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</si>
  <si>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</si>
  <si>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</si>
  <si>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</si>
  <si>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</si>
  <si>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</si>
  <si>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</si>
  <si>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</si>
  <si>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</si>
  <si>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</si>
  <si>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</si>
  <si>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</si>
  <si>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</si>
  <si>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</si>
  <si>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</si>
  <si>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</si>
  <si>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</si>
  <si>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</si>
  <si>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</si>
  <si>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</si>
  <si>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</si>
  <si>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</si>
  <si>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</si>
  <si>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</si>
  <si>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</si>
  <si>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</si>
  <si>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</si>
  <si>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</si>
  <si>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</si>
  <si>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</si>
  <si>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</si>
  <si>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</si>
  <si>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</si>
  <si>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</si>
  <si>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</si>
  <si>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</si>
  <si>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</si>
  <si>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</si>
  <si>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</si>
  <si>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</si>
  <si>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</si>
  <si>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</si>
  <si>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</si>
  <si>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</si>
  <si>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</si>
  <si>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</si>
  <si>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</si>
  <si>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</si>
  <si>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</si>
  <si>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</si>
  <si>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</si>
  <si>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</si>
  <si>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</si>
  <si>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</si>
  <si>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</si>
  <si>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</si>
  <si>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</si>
  <si>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</si>
  <si>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</si>
  <si>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</si>
  <si>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</si>
  <si>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</si>
  <si>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</si>
  <si>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</si>
  <si>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</si>
  <si>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</si>
  <si>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</si>
  <si>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</si>
  <si>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</si>
  <si>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</si>
  <si>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</si>
  <si>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</si>
  <si>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</si>
  <si>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</si>
  <si>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</si>
  <si>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</si>
  <si>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</si>
  <si>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</si>
  <si>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</si>
  <si>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</si>
  <si>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</si>
  <si>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</si>
  <si>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</si>
  <si>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</si>
  <si>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</si>
  <si>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</si>
  <si>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</si>
  <si>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</si>
  <si>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</si>
  <si>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</si>
  <si>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</si>
  <si>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</si>
  <si>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</si>
  <si>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</si>
  <si>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</si>
  <si>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</si>
  <si>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</si>
  <si>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</si>
  <si>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</si>
  <si>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</si>
  <si>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</si>
  <si>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</si>
  <si>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</si>
  <si>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</si>
  <si>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</si>
  <si>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</si>
  <si>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</si>
  <si>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</si>
  <si>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</si>
  <si>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</si>
  <si>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</si>
  <si>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</si>
  <si>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</si>
  <si>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</si>
  <si>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</si>
  <si>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</si>
  <si>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</si>
  <si>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</si>
  <si>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</si>
  <si>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</si>
  <si>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</si>
  <si>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</si>
  <si>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</si>
  <si>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</si>
  <si>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</si>
  <si>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</si>
  <si>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</si>
  <si>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</si>
  <si>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</si>
  <si>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</si>
  <si>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</si>
  <si>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</si>
  <si>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</si>
  <si>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</si>
  <si>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</si>
  <si>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</si>
  <si>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</si>
  <si>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</si>
  <si>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</si>
  <si>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</si>
  <si>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</si>
  <si>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</si>
  <si>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</si>
  <si>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</si>
  <si>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</si>
  <si>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</si>
  <si>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</si>
  <si>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</si>
  <si>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</si>
  <si>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</si>
  <si>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</si>
  <si>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</si>
  <si>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</si>
  <si>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</si>
  <si>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</si>
  <si>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</si>
  <si>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</si>
  <si>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</si>
  <si>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</si>
  <si>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SN</t>
  </si>
  <si>
    <t>ALL</t>
  </si>
  <si>
    <t>월령으로 인해 방풍막 연결 해제</t>
  </si>
  <si>
    <t>S_030584:N</t>
  </si>
  <si>
    <t>ESE</t>
  </si>
  <si>
    <t>S_030607</t>
  </si>
  <si>
    <t>last target 1228</t>
  </si>
  <si>
    <t>S_030639:T</t>
  </si>
  <si>
    <t>S_030653:M</t>
  </si>
  <si>
    <t>E_030680</t>
  </si>
  <si>
    <t>E_030680 out focused</t>
  </si>
  <si>
    <t>S_030695:M</t>
  </si>
  <si>
    <t>SE</t>
  </si>
  <si>
    <t>C_030733-030734</t>
  </si>
  <si>
    <t>구름으로 인해 관측 중지[15:33]/관측재개[17:24]</t>
  </si>
  <si>
    <t>S_030746:T</t>
  </si>
  <si>
    <t>SSE</t>
  </si>
  <si>
    <t>에어컨 수리 완료</t>
  </si>
  <si>
    <t>옅은 구름으로 인해 저녁 flat 미촬영</t>
  </si>
  <si>
    <t>구름으로 인해 새벽 flat 미촬영</t>
  </si>
  <si>
    <t>S_030765:T</t>
  </si>
  <si>
    <t>관측 후 가스 보관 압력 :1570psi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</si>
</sst>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52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43381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80.76256499133449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0.40138888888888885</v>
      </c>
      <c r="D9" s="26">
        <v>1</v>
      </c>
      <c r="E9" s="26">
        <v>15.1</v>
      </c>
      <c r="F9" s="26">
        <v>37</v>
      </c>
      <c r="G9" s="27" t="s">
        <v>201</v>
      </c>
      <c r="H9" s="26">
        <v>2.2</v>
      </c>
      <c r="I9" s="28">
        <v>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0.5875</v>
      </c>
      <c r="D10" s="26">
        <v>0.9</v>
      </c>
      <c r="E10" s="26">
        <v>14.4</v>
      </c>
      <c r="F10" s="26">
        <v>38</v>
      </c>
      <c r="G10" s="27" t="s">
        <v>209</v>
      </c>
      <c r="H10" s="26">
        <v>2.5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0.7604166666666666</v>
      </c>
      <c r="D11" s="33">
        <v>0.9</v>
      </c>
      <c r="E11" s="33">
        <v>14.1</v>
      </c>
      <c r="F11" s="33">
        <v>40</v>
      </c>
      <c r="G11" s="27" t="s">
        <v>213</v>
      </c>
      <c r="H11" s="33">
        <v>1.2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24.35902777777778</v>
      </c>
      <c r="D12" s="37">
        <f>AVERAGE(D9:D11)</f>
        <v>0.9333333333333332</v>
      </c>
      <c r="E12" s="37">
        <f>AVERAGE(E9:E11)</f>
        <v>14.533333333333333</v>
      </c>
      <c r="F12" s="38">
        <f>AVERAGE(F9:F11)</f>
        <v>38.333333333333336</v>
      </c>
      <c r="G12" s="11"/>
      <c r="H12" s="39">
        <f>AVERAGE(H9:H11)</f>
        <v>1.9666666666666668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0.3347222222222222</v>
      </c>
      <c r="D17" s="25">
        <v>0.3354166666666667</v>
      </c>
      <c r="E17" s="25">
        <v>0.3736111111111111</v>
      </c>
      <c r="F17" s="25">
        <v>0.4861111111111111</v>
      </c>
      <c r="G17" s="25">
        <v>0.7763888888888889</v>
      </c>
      <c r="H17" s="25"/>
      <c r="I17" s="25"/>
      <c r="J17" s="25"/>
      <c r="K17" s="25"/>
      <c r="L17" s="25"/>
      <c r="M17" s="25"/>
      <c r="N17" s="25">
        <v>0.779861111111111</v>
      </c>
    </row>
    <row r="18" spans="1:14" s="2" customFormat="1" ht="13.5" customHeight="1">
      <c r="A18" s="11"/>
      <c r="B18" s="64" t="s">
        <v>12</v>
      </c>
      <c r="C18" s="44">
        <v>30559</v>
      </c>
      <c r="D18" s="43">
        <v>30560</v>
      </c>
      <c r="E18" s="43">
        <v>30565</v>
      </c>
      <c r="F18" s="43">
        <v>30644</v>
      </c>
      <c r="G18" s="43">
        <v>30770</v>
      </c>
      <c r="H18" s="43"/>
      <c r="I18" s="43"/>
      <c r="J18" s="43"/>
      <c r="K18" s="43"/>
      <c r="L18" s="43"/>
      <c r="M18" s="43"/>
      <c r="N18" s="43">
        <v>30775</v>
      </c>
    </row>
    <row r="19" spans="1:14" s="2" customFormat="1" ht="13.5" customHeight="1" thickBot="1">
      <c r="A19" s="11"/>
      <c r="B19" s="65" t="s">
        <v>13</v>
      </c>
      <c r="C19" s="137"/>
      <c r="D19" s="44">
        <v>30564</v>
      </c>
      <c r="E19" s="44">
        <v>30643</v>
      </c>
      <c r="F19" s="44">
        <v>30769</v>
      </c>
      <c r="G19" s="44">
        <v>30774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79</v>
      </c>
      <c r="F20" s="45">
        <f>IF(ISNUMBER(F18),F19-F18+1,"")</f>
        <v>126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0.08819444444444445</v>
      </c>
      <c r="D30" s="126">
        <v>0.2708333333333333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0.3590277777777778</v>
      </c>
      <c r="N30" s="128"/>
    </row>
    <row r="31" spans="1:14" s="2" customFormat="1" ht="13.5" customHeight="1">
      <c r="A31" s="11"/>
      <c r="B31" s="108" t="s">
        <v>41</v>
      </c>
      <c r="C31" s="116">
        <v>0.1125</v>
      </c>
      <c r="D31" s="32">
        <v>0.2881944444444445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0.40069444444444446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0.07708333333333334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0.07708333333333334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200</v>
      </c>
      <c r="D35" s="197"/>
      <c r="E35" s="196" t="s">
        <v>202</v>
      </c>
      <c r="F35" s="197"/>
      <c r="G35" s="196" t="s">
        <v>204</v>
      </c>
      <c r="H35" s="197"/>
      <c r="I35" s="196" t="s">
        <v>205</v>
      </c>
      <c r="J35" s="197"/>
      <c r="K35" s="196" t="s">
        <v>206</v>
      </c>
      <c r="L35" s="197"/>
      <c r="M35" s="196" t="s">
        <v>208</v>
      </c>
      <c r="N35" s="197"/>
    </row>
    <row r="36" spans="1:14" s="2" customFormat="1" ht="19.5" customHeight="1">
      <c r="A36" s="11"/>
      <c r="B36" s="227"/>
      <c r="C36" s="196" t="s">
        <v>210</v>
      </c>
      <c r="D36" s="197"/>
      <c r="E36" s="196" t="s">
        <v>212</v>
      </c>
      <c r="F36" s="197"/>
      <c r="G36" s="196" t="s">
        <v>217</v>
      </c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9"/>
      <c r="H42" s="49"/>
      <c r="I42" s="49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215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207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216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203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-156.4</v>
      </c>
      <c r="D57" s="56">
        <v>-156.9</v>
      </c>
      <c r="E57" s="98" t="s">
        <v>64</v>
      </c>
      <c r="F57" s="56">
        <v>25.1</v>
      </c>
      <c r="G57" s="56">
        <v>24.9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-153.1</v>
      </c>
      <c r="D58" s="56">
        <v>-153.8</v>
      </c>
      <c r="E58" s="99" t="s">
        <v>169</v>
      </c>
      <c r="F58" s="146">
        <v>16</v>
      </c>
      <c r="G58" s="146">
        <v>17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-107.1</v>
      </c>
      <c r="D60" s="56">
        <v>-108</v>
      </c>
      <c r="E60" s="99" t="s">
        <v>163</v>
      </c>
      <c r="F60" s="58">
        <v>50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28.8</v>
      </c>
      <c r="D61" s="56">
        <v>26.7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25.3</v>
      </c>
      <c r="D62" s="56">
        <v>23.4</v>
      </c>
      <c r="E62" s="99" t="s">
        <v>166</v>
      </c>
      <c r="F62" s="58">
        <v>265</v>
      </c>
      <c r="G62" s="58">
        <v>270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22.7</v>
      </c>
      <c r="D63" s="56">
        <v>20.8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22.2</v>
      </c>
      <c r="D64" s="56">
        <v>20.3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1.64E-05</v>
      </c>
      <c r="D65" s="61">
        <v>1.62E-05</v>
      </c>
      <c r="E65" s="98" t="s">
        <v>77</v>
      </c>
      <c r="F65" s="56">
        <v>17.1</v>
      </c>
      <c r="G65" s="62">
        <v>13.4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40</v>
      </c>
      <c r="G66" s="144">
        <v>46.6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199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218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 t="s">
        <v>214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2018-10-08T18:52:29Z</dcterms:modified>
  <cp:category/>
  <cp:version/>
  <cp:contentType/>
  <cp:contentStatus/>
</cp:coreProperties>
</file>