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<sst xmlns="http://schemas.openxmlformats.org/spreadsheetml/2006/main" count="229" uniqueCount="217">
  <si>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</si>
  <si>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</si>
  <si>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</si>
  <si>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</si>
  <si>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</si>
  <si>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</si>
  <si>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</si>
  <si>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</si>
  <si>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</si>
  <si>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</si>
  <si>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</si>
  <si>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</si>
  <si>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</si>
  <si>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</si>
  <si>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</si>
  <si>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</si>
  <si>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</si>
  <si>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</si>
  <si>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</si>
  <si>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</si>
  <si>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</si>
  <si>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</si>
  <si>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</si>
  <si>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</si>
  <si>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</si>
  <si>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</si>
  <si>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</si>
  <si>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</si>
  <si>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</si>
  <si>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</si>
  <si>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</si>
  <si>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</si>
  <si>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</si>
  <si>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</si>
  <si>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</si>
  <si>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</si>
  <si>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</si>
  <si>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</si>
  <si>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</si>
  <si>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</si>
  <si>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</si>
  <si>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</si>
  <si>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</si>
  <si>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</si>
  <si>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</si>
  <si>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</si>
  <si>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</si>
  <si>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</si>
  <si>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</si>
  <si>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</si>
  <si>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</si>
  <si>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</si>
  <si>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</si>
  <si>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</si>
  <si>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</si>
  <si>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</si>
  <si>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</si>
  <si>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</si>
  <si>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</si>
  <si>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</si>
  <si>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</si>
  <si>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</si>
  <si>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</si>
  <si>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</si>
  <si>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</si>
  <si>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</si>
  <si>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</si>
  <si>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</si>
  <si>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</si>
  <si>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</si>
  <si>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</si>
  <si>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</si>
  <si>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</si>
  <si>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</si>
  <si>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</si>
  <si>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</si>
  <si>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</si>
  <si>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</si>
  <si>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</si>
  <si>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</si>
  <si>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</si>
  <si>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</si>
  <si>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</si>
  <si>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</si>
  <si>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</si>
  <si>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</si>
  <si>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</si>
  <si>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</si>
  <si>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</si>
  <si>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</si>
  <si>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</si>
  <si>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</si>
  <si>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</si>
  <si>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</si>
  <si>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</si>
  <si>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</si>
  <si>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</si>
  <si>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</si>
  <si>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</si>
  <si>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</si>
  <si>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</si>
  <si>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</si>
  <si>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</si>
  <si>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</si>
  <si>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</si>
  <si>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</si>
  <si>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</si>
  <si>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</si>
  <si>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</si>
  <si>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</si>
  <si>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</si>
  <si>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</si>
  <si>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</si>
  <si>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</si>
  <si>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</si>
  <si>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</si>
  <si>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</si>
  <si>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</si>
  <si>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</si>
  <si>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</si>
  <si>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</si>
  <si>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</si>
  <si>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</si>
  <si>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</si>
  <si>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</si>
  <si>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</si>
  <si>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</si>
  <si>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</si>
  <si>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</si>
  <si>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</si>
  <si>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</si>
  <si>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</si>
  <si>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</si>
  <si>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</si>
  <si>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</si>
  <si>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</si>
  <si>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</si>
  <si>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</si>
  <si>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</si>
  <si>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</si>
  <si>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</si>
  <si>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</si>
  <si>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</si>
  <si>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</si>
  <si>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</si>
  <si>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</si>
  <si>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</si>
  <si>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</si>
  <si>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</si>
  <si>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</si>
  <si>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</si>
  <si>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</si>
  <si>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</si>
  <si>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</si>
  <si>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</si>
  <si>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</si>
  <si>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</si>
  <si>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</si>
  <si>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</si>
  <si>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</si>
  <si>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</si>
  <si>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</si>
  <si>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</si>
  <si>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</si>
  <si>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</si>
  <si>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</si>
  <si>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</si>
  <si>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</si>
  <si>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</si>
  <si>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</si>
  <si>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</si>
  <si>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</si>
  <si>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</si>
  <si>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</si>
  <si>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</si>
  <si>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</si>
  <si>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</si>
  <si>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</si>
  <si>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</si>
  <si>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</si>
  <si>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</si>
  <si>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</si>
  <si>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</si>
  <si>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</si>
  <si>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</si>
  <si>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</si>
  <si>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</si>
  <si>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</si>
  <si>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</si>
  <si>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</si>
  <si>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</si>
  <si>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</si>
  <si>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</si>
  <si>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</si>
  <si>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</si>
  <si>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</si>
  <si>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</si>
  <si>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SN</t>
  </si>
  <si>
    <t>-</t>
  </si>
  <si>
    <t>SE</t>
  </si>
  <si>
    <t>air dryer 고장으로 인해 전원 off</t>
  </si>
  <si>
    <t>월령으로 인해 방풍막 연결</t>
  </si>
  <si>
    <t>구름으로 인해 관측 대기/관측시작[12:26]</t>
  </si>
  <si>
    <t>D_025685-025686</t>
  </si>
  <si>
    <t>blg01의 고도로 인해 바로 마무리 관측 시작</t>
  </si>
  <si>
    <t>last target 6</t>
  </si>
  <si>
    <r>
      <rPr>
        <sz val="8"/>
        <color indexed="8"/>
        <rFont val="돋움"/>
        <family val="3"/>
      </rPr>
      <t>T</t>
    </r>
    <r>
      <rPr>
        <sz val="8"/>
        <color indexed="8"/>
        <rFont val="Arial"/>
        <family val="2"/>
      </rPr>
      <t>_025721</t>
    </r>
  </si>
  <si>
    <t>ENE</t>
  </si>
  <si>
    <t>T_025731</t>
  </si>
  <si>
    <t>D_025739</t>
  </si>
  <si>
    <t>S_025754:M</t>
  </si>
  <si>
    <t xml:space="preserve"> </t>
  </si>
  <si>
    <t>S_025815:T</t>
  </si>
  <si>
    <t>S_025827:T</t>
  </si>
  <si>
    <t>ESE</t>
  </si>
  <si>
    <t>40s/14k 30s/15k 30s/22k</t>
  </si>
  <si>
    <t>30s/28k 20s/29k 10s/20k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</si>
</sst>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돋움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 wrapText="1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183" fontId="89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9" fillId="0" borderId="78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9" xfId="0" applyNumberFormat="1" applyFont="1" applyBorder="1" applyAlignment="1">
      <alignment horizontal="left" vertical="center"/>
    </xf>
    <xf numFmtId="0" fontId="98" fillId="0" borderId="71" xfId="0" applyFont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8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8" fillId="0" borderId="72" xfId="0" applyFont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9" fillId="0" borderId="88" xfId="0" applyNumberFormat="1" applyFont="1" applyBorder="1" applyAlignment="1">
      <alignment horizontal="center" vertical="center"/>
    </xf>
    <xf numFmtId="20" fontId="89" fillId="0" borderId="89" xfId="0" applyNumberFormat="1" applyFont="1" applyBorder="1" applyAlignment="1">
      <alignment horizontal="center" vertical="center"/>
    </xf>
    <xf numFmtId="20" fontId="89" fillId="0" borderId="90" xfId="0" applyNumberFormat="1" applyFont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14" fontId="99" fillId="0" borderId="93" xfId="0" applyNumberFormat="1" applyFont="1" applyBorder="1" applyAlignment="1">
      <alignment horizontal="left" vertical="center"/>
    </xf>
    <xf numFmtId="0" fontId="99" fillId="0" borderId="94" xfId="0" applyNumberFormat="1" applyFont="1" applyBorder="1" applyAlignment="1">
      <alignment horizontal="left" vertical="center"/>
    </xf>
    <xf numFmtId="0" fontId="99" fillId="0" borderId="95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7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8" xfId="0" applyFont="1" applyFill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102" xfId="0" applyFont="1" applyBorder="1" applyAlignment="1">
      <alignment horizontal="center" vertical="center"/>
    </xf>
    <xf numFmtId="0" fontId="94" fillId="0" borderId="10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">
      <selection activeCell="F58" sqref="F5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43358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67.25663716814158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0.38958333333333334</v>
      </c>
      <c r="D9" s="26" t="s">
        <v>198</v>
      </c>
      <c r="E9" s="26">
        <v>13.6</v>
      </c>
      <c r="F9" s="26">
        <v>40.6</v>
      </c>
      <c r="G9" s="27" t="s">
        <v>199</v>
      </c>
      <c r="H9" s="26">
        <v>2.1</v>
      </c>
      <c r="I9" s="28">
        <v>36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0.576388888888889</v>
      </c>
      <c r="D10" s="26">
        <v>6.5</v>
      </c>
      <c r="E10" s="26">
        <v>5.2</v>
      </c>
      <c r="F10" s="26">
        <v>44</v>
      </c>
      <c r="G10" s="27" t="s">
        <v>207</v>
      </c>
      <c r="H10" s="26">
        <v>1.4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0.782638888888889</v>
      </c>
      <c r="D11" s="33">
        <v>6.4</v>
      </c>
      <c r="E11" s="33">
        <v>0.1</v>
      </c>
      <c r="F11" s="33">
        <v>66</v>
      </c>
      <c r="G11" s="27" t="s">
        <v>214</v>
      </c>
      <c r="H11" s="33">
        <v>3.3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24.393055555555556</v>
      </c>
      <c r="D12" s="37">
        <f>AVERAGE(D9:D11)</f>
        <v>6.45</v>
      </c>
      <c r="E12" s="37">
        <f>AVERAGE(E9:E11)</f>
        <v>6.300000000000001</v>
      </c>
      <c r="F12" s="38">
        <f>AVERAGE(F9:F11)</f>
        <v>50.199999999999996</v>
      </c>
      <c r="G12" s="11"/>
      <c r="H12" s="39">
        <f>AVERAGE(H9:H11)</f>
        <v>2.2666666666666666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197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0.39305555555555555</v>
      </c>
      <c r="D17" s="25">
        <v>0.39375</v>
      </c>
      <c r="E17" s="25">
        <v>0.5180555555555556</v>
      </c>
      <c r="F17" s="25">
        <v>0.13402777777777777</v>
      </c>
      <c r="G17" s="25">
        <v>0.7833333333333333</v>
      </c>
      <c r="H17" s="25"/>
      <c r="I17" s="25"/>
      <c r="J17" s="25"/>
      <c r="K17" s="25"/>
      <c r="L17" s="25"/>
      <c r="M17" s="25"/>
      <c r="N17" s="25">
        <v>0.8180555555555555</v>
      </c>
    </row>
    <row r="18" spans="1:14" s="2" customFormat="1" ht="13.5" customHeight="1">
      <c r="A18" s="11"/>
      <c r="B18" s="64" t="s">
        <v>12</v>
      </c>
      <c r="C18" s="44">
        <v>25679</v>
      </c>
      <c r="D18" s="43">
        <v>25680</v>
      </c>
      <c r="E18" s="43">
        <v>25685</v>
      </c>
      <c r="F18" s="43">
        <v>25709</v>
      </c>
      <c r="G18" s="43">
        <v>25858</v>
      </c>
      <c r="H18" s="43"/>
      <c r="I18" s="43"/>
      <c r="J18" s="43"/>
      <c r="K18" s="43"/>
      <c r="L18" s="43"/>
      <c r="M18" s="43"/>
      <c r="N18" s="43">
        <v>25869</v>
      </c>
    </row>
    <row r="19" spans="1:14" s="2" customFormat="1" ht="13.5" customHeight="1" thickBot="1">
      <c r="A19" s="11"/>
      <c r="B19" s="65" t="s">
        <v>13</v>
      </c>
      <c r="C19" s="137"/>
      <c r="D19" s="44">
        <v>25684</v>
      </c>
      <c r="E19" s="44">
        <v>25708</v>
      </c>
      <c r="F19" s="44">
        <v>25857</v>
      </c>
      <c r="G19" s="44">
        <v>25868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24</v>
      </c>
      <c r="F20" s="45">
        <f>IF(ISNUMBER(F18),F19-F18+1,"")</f>
        <v>149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>
        <v>25863</v>
      </c>
      <c r="J24" s="80">
        <v>25865</v>
      </c>
      <c r="K24" s="80" t="s">
        <v>111</v>
      </c>
      <c r="L24" s="190" t="s">
        <v>215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>
        <v>25866</v>
      </c>
      <c r="J26" s="20">
        <v>25868</v>
      </c>
      <c r="K26" s="20" t="s">
        <v>105</v>
      </c>
      <c r="L26" s="190" t="s">
        <v>216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0.16180555555555556</v>
      </c>
      <c r="D30" s="126">
        <v>0.23055555555555554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0.3923611111111111</v>
      </c>
      <c r="N30" s="128"/>
    </row>
    <row r="31" spans="1:14" s="2" customFormat="1" ht="13.5" customHeight="1">
      <c r="A31" s="11"/>
      <c r="B31" s="108" t="s">
        <v>41</v>
      </c>
      <c r="C31" s="116">
        <v>0.16111111111111112</v>
      </c>
      <c r="D31" s="32">
        <v>0.23124999999999998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0.3923611111111111</v>
      </c>
      <c r="N31" s="124"/>
    </row>
    <row r="32" spans="1:15" s="2" customFormat="1" ht="13.5" customHeight="1">
      <c r="A32" s="11"/>
      <c r="B32" s="109" t="s">
        <v>42</v>
      </c>
      <c r="C32" s="132">
        <v>0.12847222222222224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0.12847222222222224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9"/>
      <c r="G34" s="49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203</v>
      </c>
      <c r="D35" s="197"/>
      <c r="E35" s="196" t="s">
        <v>206</v>
      </c>
      <c r="F35" s="197"/>
      <c r="G35" s="196" t="s">
        <v>208</v>
      </c>
      <c r="H35" s="197"/>
      <c r="I35" s="196" t="s">
        <v>209</v>
      </c>
      <c r="J35" s="197"/>
      <c r="K35" s="196" t="s">
        <v>210</v>
      </c>
      <c r="L35" s="197"/>
      <c r="M35" s="196" t="s">
        <v>212</v>
      </c>
      <c r="N35" s="197"/>
    </row>
    <row r="36" spans="1:14" s="2" customFormat="1" ht="19.5" customHeight="1">
      <c r="A36" s="11"/>
      <c r="B36" s="227"/>
      <c r="C36" s="196" t="s">
        <v>213</v>
      </c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 t="s">
        <v>211</v>
      </c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205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-156.1</v>
      </c>
      <c r="D57" s="56">
        <v>-160.2</v>
      </c>
      <c r="E57" s="98" t="s">
        <v>64</v>
      </c>
      <c r="F57" s="56">
        <v>25.1</v>
      </c>
      <c r="G57" s="56">
        <v>21.6</v>
      </c>
      <c r="H57" s="99" t="s">
        <v>95</v>
      </c>
      <c r="I57" s="146">
        <v>1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-152.8</v>
      </c>
      <c r="D58" s="56">
        <v>-157.3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-107.1</v>
      </c>
      <c r="D60" s="56">
        <v>-112.5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27.6</v>
      </c>
      <c r="D61" s="56">
        <v>16.5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24</v>
      </c>
      <c r="D62" s="56">
        <v>13.3</v>
      </c>
      <c r="E62" s="99" t="s">
        <v>166</v>
      </c>
      <c r="F62" s="58">
        <v>265</v>
      </c>
      <c r="G62" s="58">
        <v>260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21.2</v>
      </c>
      <c r="D63" s="56">
        <v>10.1</v>
      </c>
      <c r="E63" s="99" t="s">
        <v>184</v>
      </c>
      <c r="F63" s="60">
        <v>4.6</v>
      </c>
      <c r="G63" s="62">
        <v>4.8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20.8</v>
      </c>
      <c r="D64" s="56">
        <v>9.9</v>
      </c>
      <c r="E64" s="99" t="s">
        <v>185</v>
      </c>
      <c r="F64" s="60">
        <v>0</v>
      </c>
      <c r="G64" s="62">
        <v>0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1.39E-05</v>
      </c>
      <c r="D65" s="61">
        <v>1.41E-05</v>
      </c>
      <c r="E65" s="98" t="s">
        <v>77</v>
      </c>
      <c r="F65" s="56">
        <v>17.1</v>
      </c>
      <c r="G65" s="62">
        <v>3.4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31.9</v>
      </c>
      <c r="G66" s="144">
        <v>59.5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200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201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2018-09-15T19:44:33Z</dcterms:modified>
  <cp:category/>
  <cp:version/>
  <cp:contentType/>
  <cp:contentStatus/>
</cp:coreProperties>
</file>