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<sst xmlns="http://schemas.openxmlformats.org/spreadsheetml/2006/main" count="233" uniqueCount="222">
  <si>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</si>
  <si>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</si>
  <si>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</si>
  <si>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</si>
  <si>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</si>
  <si>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</si>
  <si>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</si>
  <si>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</si>
  <si>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</si>
  <si>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</si>
  <si>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</si>
  <si>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</si>
  <si>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</si>
  <si>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</si>
  <si>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</si>
  <si>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</si>
  <si>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</si>
  <si>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</si>
  <si>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</si>
  <si>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</si>
  <si>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</si>
  <si>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</si>
  <si>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</si>
  <si>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</si>
  <si>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</si>
  <si>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</si>
  <si>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</si>
  <si>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</si>
  <si>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</si>
  <si>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</si>
  <si>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</si>
  <si>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</si>
  <si>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</si>
  <si>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</si>
  <si>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</si>
  <si>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</si>
  <si>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</si>
  <si>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</si>
  <si>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</si>
  <si>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</si>
  <si>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</si>
  <si>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</si>
  <si>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</si>
  <si>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</si>
  <si>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</si>
  <si>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</si>
  <si>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</si>
  <si>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</si>
  <si>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</si>
  <si>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</si>
  <si>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</si>
  <si>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</si>
  <si>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</si>
  <si>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</si>
  <si>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</si>
  <si>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</si>
  <si>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</si>
  <si>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</si>
  <si>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</si>
  <si>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</si>
  <si>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</si>
  <si>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</si>
  <si>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</si>
  <si>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</si>
  <si>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</si>
  <si>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</si>
  <si>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</si>
  <si>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</si>
  <si>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</si>
  <si>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</si>
  <si>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</si>
  <si>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</si>
  <si>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</si>
  <si>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</si>
  <si>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</si>
  <si>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</si>
  <si>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</si>
  <si>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</si>
  <si>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</si>
  <si>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</si>
  <si>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</si>
  <si>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</si>
  <si>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</si>
  <si>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</si>
  <si>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</si>
  <si>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</si>
  <si>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</si>
  <si>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</si>
  <si>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</si>
  <si>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</si>
  <si>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</si>
  <si>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</si>
  <si>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</si>
  <si>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</si>
  <si>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</si>
  <si>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</si>
  <si>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</si>
  <si>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</si>
  <si>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</si>
  <si>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</si>
  <si>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</si>
  <si>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</si>
  <si>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</si>
  <si>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</si>
  <si>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</si>
  <si>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</si>
  <si>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</si>
  <si>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</si>
  <si>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</si>
  <si>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</si>
  <si>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</si>
  <si>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</si>
  <si>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</si>
  <si>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</si>
  <si>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</si>
  <si>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</si>
  <si>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</si>
  <si>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</si>
  <si>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</si>
  <si>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</si>
  <si>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</si>
  <si>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</si>
  <si>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</si>
  <si>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</si>
  <si>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</si>
  <si>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</si>
  <si>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</si>
  <si>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</si>
  <si>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</si>
  <si>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</si>
  <si>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</si>
  <si>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</si>
  <si>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</si>
  <si>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</si>
  <si>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</si>
  <si>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</si>
  <si>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</si>
  <si>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</si>
  <si>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</si>
  <si>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</si>
  <si>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</si>
  <si>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</si>
  <si>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</si>
  <si>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</si>
  <si>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</si>
  <si>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</si>
  <si>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</si>
  <si>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</si>
  <si>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</si>
  <si>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</si>
  <si>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</si>
  <si>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</si>
  <si>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</si>
  <si>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</si>
  <si>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</si>
  <si>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</si>
  <si>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</si>
  <si>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</si>
  <si>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</si>
  <si>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</si>
  <si>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</si>
  <si>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</si>
  <si>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</si>
  <si>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</si>
  <si>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</si>
  <si>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</si>
  <si>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</si>
  <si>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</si>
  <si>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</si>
  <si>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</si>
  <si>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</si>
  <si>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</si>
  <si>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</si>
  <si>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</si>
  <si>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</si>
  <si>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</si>
  <si>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</si>
  <si>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</si>
  <si>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</si>
  <si>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</si>
  <si>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</si>
  <si>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</si>
  <si>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</si>
  <si>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</si>
  <si>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</si>
  <si>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</si>
  <si>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</si>
  <si>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</si>
  <si>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</si>
  <si>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</si>
  <si>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</si>
  <si>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</si>
  <si>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</si>
  <si>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</si>
  <si>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</si>
  <si>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</si>
  <si>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ALL</t>
  </si>
  <si>
    <t>고승원</t>
  </si>
  <si>
    <t>S_019115:T</t>
  </si>
  <si>
    <t>[08:33] AUX 컴퓨터상의 Guiding Monitoring 프로그램 실행문제, AUX 컴퓨터 재가동</t>
  </si>
  <si>
    <t>[08:34] IC 7 ICG상에서 TigerVNC 도스 창 미생성, IC 7 ICG 컴퓨터 재가동</t>
  </si>
  <si>
    <t>S_019136:M</t>
  </si>
  <si>
    <t>구름의 영향으로 오후 플랫 미촬영</t>
  </si>
  <si>
    <t>S</t>
  </si>
  <si>
    <t>019116-019170 PROOJID 오입력(OBS -&gt; BLG)</t>
  </si>
  <si>
    <t>019173 ICS Crashed, 영상 전체 저장되지 않음</t>
  </si>
  <si>
    <t>T_019184</t>
  </si>
  <si>
    <t>019172-019192 PROJID 오입력(OBS -&gt; BLG)</t>
  </si>
  <si>
    <t>S_019196:M</t>
  </si>
  <si>
    <t>S_019209:T</t>
  </si>
  <si>
    <t>S_019213:N</t>
  </si>
  <si>
    <t>T_019229</t>
  </si>
  <si>
    <t>[11:52] AUX 및 ICG 컴퓨터 문제 해결</t>
  </si>
  <si>
    <t>last target 370</t>
  </si>
  <si>
    <t>N</t>
  </si>
  <si>
    <t>T_019271</t>
  </si>
  <si>
    <t>S_019339:T</t>
  </si>
  <si>
    <t>S_019346:N</t>
  </si>
  <si>
    <t>S_019395:T</t>
  </si>
  <si>
    <t>S</t>
  </si>
  <si>
    <t>DIR-SN</t>
  </si>
  <si>
    <t>구름의 영향으로 오전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</si>
</sst>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">
      <selection activeCell="N18" sqref="N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43330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0.37847222222222227</v>
      </c>
      <c r="D9" s="26">
        <v>2.2</v>
      </c>
      <c r="E9" s="26">
        <v>6.5</v>
      </c>
      <c r="F9" s="26">
        <v>54</v>
      </c>
      <c r="G9" s="27" t="s">
        <v>203</v>
      </c>
      <c r="H9" s="26">
        <v>2.6</v>
      </c>
      <c r="I9" s="28">
        <v>50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2.3</v>
      </c>
      <c r="E10" s="26">
        <v>3.4</v>
      </c>
      <c r="F10" s="26">
        <v>55</v>
      </c>
      <c r="G10" s="27" t="s">
        <v>214</v>
      </c>
      <c r="H10" s="26">
        <v>2.7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0.8048611111111111</v>
      </c>
      <c r="D11" s="33">
        <v>2.3</v>
      </c>
      <c r="E11" s="33">
        <v>-0.4</v>
      </c>
      <c r="F11" s="33">
        <v>81</v>
      </c>
      <c r="G11" s="27" t="s">
        <v>219</v>
      </c>
      <c r="H11" s="33">
        <v>6.6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24.42638888888889</v>
      </c>
      <c r="D12" s="37">
        <f>AVERAGE(D9:D11)</f>
        <v>2.2666666666666666</v>
      </c>
      <c r="E12" s="37">
        <f>AVERAGE(E9:E11)</f>
        <v>3.1666666666666665</v>
      </c>
      <c r="F12" s="38">
        <f>AVERAGE(F9:F11)</f>
        <v>63.333333333333336</v>
      </c>
      <c r="G12" s="11"/>
      <c r="H12" s="39">
        <f>AVERAGE(H9:H11)</f>
        <v>3.966666666666667</v>
      </c>
      <c r="I12" s="11"/>
      <c r="J12" s="40">
        <f>AVERAGE(J9:J11)</f>
        <v>1.6666666666666667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220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0.3284722222222222</v>
      </c>
      <c r="D17" s="25">
        <v>0.32916666666666666</v>
      </c>
      <c r="E17" s="25">
        <v>0.3534722222222222</v>
      </c>
      <c r="F17" s="25">
        <v>0.6208333333333333</v>
      </c>
      <c r="G17" s="25">
        <v>0.8104166666666667</v>
      </c>
      <c r="H17" s="25"/>
      <c r="I17" s="25"/>
      <c r="J17" s="25"/>
      <c r="K17" s="25"/>
      <c r="L17" s="25"/>
      <c r="M17" s="25"/>
      <c r="N17" s="25">
        <v>0.8159722222222222</v>
      </c>
    </row>
    <row r="18" spans="1:14" s="2" customFormat="1" ht="13.5" customHeight="1">
      <c r="A18" s="11"/>
      <c r="B18" s="64" t="s">
        <v>12</v>
      </c>
      <c r="C18" s="44">
        <v>19098</v>
      </c>
      <c r="D18" s="43">
        <v>19099</v>
      </c>
      <c r="E18" s="43">
        <v>19109</v>
      </c>
      <c r="F18" s="43">
        <v>19280</v>
      </c>
      <c r="G18" s="43">
        <v>19411</v>
      </c>
      <c r="H18" s="43"/>
      <c r="I18" s="43"/>
      <c r="J18" s="43"/>
      <c r="K18" s="43"/>
      <c r="L18" s="43"/>
      <c r="M18" s="43"/>
      <c r="N18" s="43">
        <v>19416</v>
      </c>
    </row>
    <row r="19" spans="1:14" s="2" customFormat="1" ht="13.5" customHeight="1" thickBot="1">
      <c r="A19" s="11"/>
      <c r="B19" s="65" t="s">
        <v>13</v>
      </c>
      <c r="C19" s="137"/>
      <c r="D19" s="44">
        <v>19108</v>
      </c>
      <c r="E19" s="44">
        <v>19279</v>
      </c>
      <c r="F19" s="44">
        <v>19410</v>
      </c>
      <c r="G19" s="44">
        <v>19415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171</v>
      </c>
      <c r="F20" s="45">
        <f>IF(ISNUMBER(F18),F19-F18+1,"")</f>
        <v>131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0.24930555555555556</v>
      </c>
      <c r="D30" s="126"/>
      <c r="E30" s="126"/>
      <c r="F30" s="126"/>
      <c r="G30" s="126"/>
      <c r="H30" s="126"/>
      <c r="I30" s="126"/>
      <c r="J30" s="126"/>
      <c r="K30" s="126"/>
      <c r="L30" s="127">
        <v>0.17708333333333334</v>
      </c>
      <c r="M30" s="119">
        <f>SUM(C30:L30)</f>
        <v>0.42638888888888893</v>
      </c>
      <c r="N30" s="128"/>
    </row>
    <row r="31" spans="1:14" s="2" customFormat="1" ht="13.5" customHeight="1">
      <c r="A31" s="11"/>
      <c r="B31" s="108" t="s">
        <v>41</v>
      </c>
      <c r="C31" s="116">
        <v>0.2673611111111111</v>
      </c>
      <c r="D31" s="32">
        <v>0.18958333333333333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0.45694444444444443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198</v>
      </c>
      <c r="D35" s="196"/>
      <c r="E35" s="195" t="s">
        <v>201</v>
      </c>
      <c r="F35" s="196"/>
      <c r="G35" s="195" t="s">
        <v>206</v>
      </c>
      <c r="H35" s="196"/>
      <c r="I35" s="195" t="s">
        <v>208</v>
      </c>
      <c r="J35" s="196"/>
      <c r="K35" s="195" t="s">
        <v>209</v>
      </c>
      <c r="L35" s="196"/>
      <c r="M35" s="195" t="s">
        <v>210</v>
      </c>
      <c r="N35" s="196"/>
    </row>
    <row r="36" spans="1:14" s="2" customFormat="1" ht="19.5" customHeight="1">
      <c r="A36" s="11"/>
      <c r="B36" s="226"/>
      <c r="C36" s="195" t="s">
        <v>211</v>
      </c>
      <c r="D36" s="196"/>
      <c r="E36" s="195" t="s">
        <v>215</v>
      </c>
      <c r="F36" s="196"/>
      <c r="G36" s="195" t="s">
        <v>216</v>
      </c>
      <c r="H36" s="196"/>
      <c r="I36" s="195" t="s">
        <v>217</v>
      </c>
      <c r="J36" s="196"/>
      <c r="K36" s="195" t="s">
        <v>218</v>
      </c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202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205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207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213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-161</v>
      </c>
      <c r="D57" s="56">
        <v>-165.1</v>
      </c>
      <c r="E57" s="98" t="s">
        <v>64</v>
      </c>
      <c r="F57" s="56">
        <v>18.7</v>
      </c>
      <c r="G57" s="56">
        <v>19.1</v>
      </c>
      <c r="H57" s="99" t="s">
        <v>95</v>
      </c>
      <c r="I57" s="146">
        <v>1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-154.7</v>
      </c>
      <c r="D58" s="56">
        <v>-159.5</v>
      </c>
      <c r="E58" s="99" t="s">
        <v>169</v>
      </c>
      <c r="F58" s="146">
        <v>22</v>
      </c>
      <c r="G58" s="146">
        <v>22</v>
      </c>
      <c r="H58" s="99" t="s">
        <v>183</v>
      </c>
      <c r="I58" s="146">
        <v>1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-207.4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-107.7</v>
      </c>
      <c r="D60" s="56">
        <v>-116.8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25</v>
      </c>
      <c r="D61" s="56">
        <v>15.3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1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21.3</v>
      </c>
      <c r="D62" s="56">
        <v>12.2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18.5</v>
      </c>
      <c r="D63" s="56">
        <v>9.1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18</v>
      </c>
      <c r="D64" s="56">
        <v>8.7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1.41E-05</v>
      </c>
      <c r="D65" s="61">
        <v>1.42E-05</v>
      </c>
      <c r="E65" s="98" t="s">
        <v>77</v>
      </c>
      <c r="F65" s="56">
        <v>14.9</v>
      </c>
      <c r="G65" s="62">
        <v>4.4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32</v>
      </c>
      <c r="G66" s="144">
        <v>74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2018-08-18T20:30:20Z</dcterms:modified>
  <cp:category/>
  <cp:version/>
  <cp:contentType/>
  <cp:contentStatus/>
</cp:coreProperties>
</file>