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<sst xmlns="http://schemas.openxmlformats.org/spreadsheetml/2006/main" count="232" uniqueCount="220">
  <si>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</si>
  <si>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</si>
  <si>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</si>
  <si>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</si>
  <si>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</si>
  <si>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</si>
  <si>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</si>
  <si>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</si>
  <si>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</si>
  <si>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</si>
  <si>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</si>
  <si>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</si>
  <si>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</si>
  <si>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</si>
  <si>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</si>
  <si>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</si>
  <si>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</si>
  <si>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</si>
  <si>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</si>
  <si>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</si>
  <si>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</si>
  <si>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</si>
  <si>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</si>
  <si>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</si>
  <si>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</si>
  <si>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</si>
  <si>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</si>
  <si>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</si>
  <si>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</si>
  <si>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</si>
  <si>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</si>
  <si>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</si>
  <si>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</si>
  <si>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</si>
  <si>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</si>
  <si>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</si>
  <si>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</si>
  <si>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</si>
  <si>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</si>
  <si>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</si>
  <si>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</si>
  <si>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</si>
  <si>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</si>
  <si>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</si>
  <si>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</si>
  <si>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</si>
  <si>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</si>
  <si>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</si>
  <si>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</si>
  <si>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</si>
  <si>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</si>
  <si>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</si>
  <si>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</si>
  <si>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</si>
  <si>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</si>
  <si>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</si>
  <si>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</si>
  <si>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</si>
  <si>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</si>
  <si>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</si>
  <si>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</si>
  <si>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</si>
  <si>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</si>
  <si>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</si>
  <si>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</si>
  <si>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</si>
  <si>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</si>
  <si>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</si>
  <si>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</si>
  <si>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</si>
  <si>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</si>
  <si>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</si>
  <si>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</si>
  <si>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</si>
  <si>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</si>
  <si>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</si>
  <si>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</si>
  <si>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</si>
  <si>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</si>
  <si>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</si>
  <si>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</si>
  <si>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</si>
  <si>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</si>
  <si>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</si>
  <si>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</si>
  <si>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</si>
  <si>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</si>
  <si>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</si>
  <si>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</si>
  <si>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</si>
  <si>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</si>
  <si>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</si>
  <si>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</si>
  <si>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</si>
  <si>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</si>
  <si>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</si>
  <si>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</si>
  <si>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</si>
  <si>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</si>
  <si>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</si>
  <si>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</si>
  <si>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</si>
  <si>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</si>
  <si>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</si>
  <si>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</si>
  <si>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</si>
  <si>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</si>
  <si>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</si>
  <si>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</si>
  <si>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</si>
  <si>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</si>
  <si>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</si>
  <si>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</si>
  <si>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</si>
  <si>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</si>
  <si>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</si>
  <si>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</si>
  <si>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</si>
  <si>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</si>
  <si>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</si>
  <si>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</si>
  <si>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</si>
  <si>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</si>
  <si>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</si>
  <si>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</si>
  <si>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</si>
  <si>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</si>
  <si>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</si>
  <si>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</si>
  <si>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</si>
  <si>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</si>
  <si>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</si>
  <si>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</si>
  <si>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</si>
  <si>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</si>
  <si>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</si>
  <si>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</si>
  <si>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</si>
  <si>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</si>
  <si>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</si>
  <si>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</si>
  <si>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</si>
  <si>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</si>
  <si>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</si>
  <si>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</si>
  <si>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</si>
  <si>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</si>
  <si>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</si>
  <si>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</si>
  <si>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</si>
  <si>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</si>
  <si>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</si>
  <si>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</si>
  <si>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</si>
  <si>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</si>
  <si>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</si>
  <si>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</si>
  <si>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</si>
  <si>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</si>
  <si>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</si>
  <si>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</si>
  <si>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</si>
  <si>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</si>
  <si>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</si>
  <si>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</si>
  <si>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</si>
  <si>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</si>
  <si>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</si>
  <si>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</si>
  <si>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</si>
  <si>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</si>
  <si>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</si>
  <si>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</si>
  <si>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</si>
  <si>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</si>
  <si>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</si>
  <si>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</si>
  <si>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</si>
  <si>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</si>
  <si>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</si>
  <si>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</si>
  <si>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</si>
  <si>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</si>
  <si>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</si>
  <si>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</si>
  <si>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</si>
  <si>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</si>
  <si>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</si>
  <si>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</si>
  <si>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</si>
  <si>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</si>
  <si>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</si>
  <si>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</si>
  <si>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</si>
  <si>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</si>
  <si>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</si>
  <si>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ALL</t>
  </si>
  <si>
    <t>유성현</t>
  </si>
  <si>
    <t>NEO</t>
  </si>
  <si>
    <t>월령으로 인해 방풍막 연결 해제</t>
  </si>
  <si>
    <t>S_017855:T</t>
  </si>
  <si>
    <t>10s/19k 20s/23k 30s/24k</t>
  </si>
  <si>
    <t>O_017862</t>
  </si>
  <si>
    <t>20s/22k 30s/23k 50s/26k</t>
  </si>
  <si>
    <t>S_017874:M</t>
  </si>
  <si>
    <t>SW</t>
  </si>
  <si>
    <t>S_017921:M</t>
  </si>
  <si>
    <t>S_017969:N</t>
  </si>
  <si>
    <t>T_018014</t>
  </si>
  <si>
    <t>last target 1110</t>
  </si>
  <si>
    <t>T_018042</t>
  </si>
  <si>
    <t>T_018081</t>
  </si>
  <si>
    <t>T_018121</t>
  </si>
  <si>
    <t>T_018128</t>
  </si>
  <si>
    <t>T_018128 limit 관계로 중간에 대상 이동</t>
  </si>
  <si>
    <t>E_018131</t>
  </si>
  <si>
    <t>E_018131 limit 관계로 맞지 않는 좌표 중간에 다른 타겟으로 미리 이동</t>
  </si>
  <si>
    <t>NW</t>
  </si>
  <si>
    <t>40s/17k 30s/18k 20s/17k</t>
  </si>
  <si>
    <t>30s/25k 20s/25k 10s/17k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</si>
</sst>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83" fontId="88" fillId="0" borderId="0" xfId="0" applyNumberFormat="1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8">
      <selection activeCell="J60" sqref="J60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43326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0.3770833333333334</v>
      </c>
      <c r="D9" s="26">
        <v>1.2</v>
      </c>
      <c r="E9" s="26">
        <v>10.7</v>
      </c>
      <c r="F9" s="26">
        <v>39</v>
      </c>
      <c r="G9" s="27" t="s">
        <v>205</v>
      </c>
      <c r="H9" s="26">
        <v>0.8</v>
      </c>
      <c r="I9" s="28">
        <v>13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0.5972222222222222</v>
      </c>
      <c r="D10" s="26">
        <v>1.5</v>
      </c>
      <c r="E10" s="26">
        <v>7.5</v>
      </c>
      <c r="F10" s="26">
        <v>47</v>
      </c>
      <c r="G10" s="27" t="s">
        <v>205</v>
      </c>
      <c r="H10" s="26">
        <v>2.5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0.8069444444444445</v>
      </c>
      <c r="D11" s="33">
        <v>1.4</v>
      </c>
      <c r="E11" s="33">
        <v>5.8</v>
      </c>
      <c r="F11" s="33">
        <v>58</v>
      </c>
      <c r="G11" s="27" t="s">
        <v>217</v>
      </c>
      <c r="H11" s="33">
        <v>0.4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24.42986111111111</v>
      </c>
      <c r="D12" s="37">
        <f>AVERAGE(D9:D11)</f>
        <v>1.3666666666666665</v>
      </c>
      <c r="E12" s="37">
        <f>AVERAGE(E9:E11)</f>
        <v>8</v>
      </c>
      <c r="F12" s="38">
        <f>AVERAGE(F9:F11)</f>
        <v>48</v>
      </c>
      <c r="G12" s="11"/>
      <c r="H12" s="39">
        <f>AVERAGE(H9:H11)</f>
        <v>1.2333333333333332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3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198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0.32430555555555557</v>
      </c>
      <c r="D17" s="25">
        <v>0.32569444444444445</v>
      </c>
      <c r="E17" s="25">
        <v>0.36319444444444443</v>
      </c>
      <c r="F17" s="25">
        <v>0.6368055555555555</v>
      </c>
      <c r="G17" s="25">
        <v>0.8152777777777778</v>
      </c>
      <c r="H17" s="25"/>
      <c r="I17" s="25"/>
      <c r="J17" s="25"/>
      <c r="K17" s="25"/>
      <c r="L17" s="25"/>
      <c r="M17" s="25"/>
      <c r="N17" s="25">
        <v>0.8444444444444444</v>
      </c>
    </row>
    <row r="18" spans="1:14" s="2" customFormat="1" ht="13.5" customHeight="1">
      <c r="A18" s="11"/>
      <c r="B18" s="64" t="s">
        <v>12</v>
      </c>
      <c r="C18" s="44">
        <v>17851</v>
      </c>
      <c r="D18" s="43">
        <v>17852</v>
      </c>
      <c r="E18" s="43">
        <v>17863</v>
      </c>
      <c r="F18" s="43">
        <v>18051</v>
      </c>
      <c r="G18" s="43">
        <v>18139</v>
      </c>
      <c r="H18" s="43"/>
      <c r="I18" s="43"/>
      <c r="J18" s="43"/>
      <c r="K18" s="43"/>
      <c r="L18" s="43"/>
      <c r="M18" s="43"/>
      <c r="N18" s="43">
        <v>18150</v>
      </c>
    </row>
    <row r="19" spans="1:14" s="2" customFormat="1" ht="13.5" customHeight="1" thickBot="1">
      <c r="A19" s="11"/>
      <c r="B19" s="65" t="s">
        <v>13</v>
      </c>
      <c r="C19" s="137"/>
      <c r="D19" s="44">
        <v>17862</v>
      </c>
      <c r="E19" s="44">
        <v>18050</v>
      </c>
      <c r="F19" s="44">
        <v>18138</v>
      </c>
      <c r="G19" s="44">
        <v>18149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188</v>
      </c>
      <c r="F20" s="45">
        <f>IF(ISNUMBER(F18),F19-F18+1,"")</f>
        <v>88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>
        <v>17857</v>
      </c>
      <c r="D24" s="166">
        <v>17859</v>
      </c>
      <c r="E24" s="79" t="s">
        <v>109</v>
      </c>
      <c r="F24" s="219" t="s">
        <v>201</v>
      </c>
      <c r="G24" s="220"/>
      <c r="H24" s="221"/>
      <c r="I24" s="82">
        <v>18144</v>
      </c>
      <c r="J24" s="80">
        <v>18146</v>
      </c>
      <c r="K24" s="80" t="s">
        <v>111</v>
      </c>
      <c r="L24" s="219" t="s">
        <v>218</v>
      </c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>
        <v>17860</v>
      </c>
      <c r="D26" s="165">
        <v>17862</v>
      </c>
      <c r="E26" s="169" t="s">
        <v>104</v>
      </c>
      <c r="F26" s="219" t="s">
        <v>203</v>
      </c>
      <c r="G26" s="220"/>
      <c r="H26" s="221"/>
      <c r="I26" s="81">
        <v>18147</v>
      </c>
      <c r="J26" s="20">
        <v>18149</v>
      </c>
      <c r="K26" s="20" t="s">
        <v>105</v>
      </c>
      <c r="L26" s="219" t="s">
        <v>219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0.2611111111111111</v>
      </c>
      <c r="D30" s="126"/>
      <c r="E30" s="126">
        <v>0.16874999999999998</v>
      </c>
      <c r="F30" s="126"/>
      <c r="G30" s="126"/>
      <c r="H30" s="126"/>
      <c r="I30" s="126"/>
      <c r="J30" s="126"/>
      <c r="K30" s="126"/>
      <c r="L30" s="127"/>
      <c r="M30" s="119">
        <f>SUM(C30:L30)</f>
        <v>0.42986111111111114</v>
      </c>
      <c r="N30" s="128"/>
    </row>
    <row r="31" spans="1:14" s="2" customFormat="1" ht="13.5" customHeight="1">
      <c r="A31" s="11"/>
      <c r="B31" s="108" t="s">
        <v>41</v>
      </c>
      <c r="C31" s="116">
        <v>0.2736111111111111</v>
      </c>
      <c r="D31" s="32"/>
      <c r="E31" s="32">
        <v>0.17708333333333334</v>
      </c>
      <c r="F31" s="32"/>
      <c r="G31" s="32"/>
      <c r="H31" s="32"/>
      <c r="I31" s="32"/>
      <c r="J31" s="32"/>
      <c r="K31" s="32"/>
      <c r="L31" s="117"/>
      <c r="M31" s="120">
        <f>SUM(C31:L31)</f>
        <v>0.4506944444444444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200</v>
      </c>
      <c r="D35" s="201"/>
      <c r="E35" s="200" t="s">
        <v>202</v>
      </c>
      <c r="F35" s="201"/>
      <c r="G35" s="200" t="s">
        <v>204</v>
      </c>
      <c r="H35" s="201"/>
      <c r="I35" s="200" t="s">
        <v>206</v>
      </c>
      <c r="J35" s="201"/>
      <c r="K35" s="200" t="s">
        <v>207</v>
      </c>
      <c r="L35" s="201"/>
      <c r="M35" s="200" t="s">
        <v>208</v>
      </c>
      <c r="N35" s="201"/>
    </row>
    <row r="36" spans="1:14" s="2" customFormat="1" ht="19.5" customHeight="1">
      <c r="A36" s="11"/>
      <c r="B36" s="198"/>
      <c r="C36" s="200" t="s">
        <v>210</v>
      </c>
      <c r="D36" s="201"/>
      <c r="E36" s="200" t="s">
        <v>211</v>
      </c>
      <c r="F36" s="201"/>
      <c r="G36" s="200" t="s">
        <v>212</v>
      </c>
      <c r="H36" s="201"/>
      <c r="I36" s="200" t="s">
        <v>213</v>
      </c>
      <c r="J36" s="201"/>
      <c r="K36" s="200" t="s">
        <v>215</v>
      </c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214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216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209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-160.6</v>
      </c>
      <c r="D57" s="56">
        <v>-164</v>
      </c>
      <c r="E57" s="98" t="s">
        <v>64</v>
      </c>
      <c r="F57" s="56">
        <v>17.7</v>
      </c>
      <c r="G57" s="56">
        <v>19.7</v>
      </c>
      <c r="H57" s="99" t="s">
        <v>95</v>
      </c>
      <c r="I57" s="146">
        <v>4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-154.3</v>
      </c>
      <c r="D58" s="56">
        <v>-158.2</v>
      </c>
      <c r="E58" s="99" t="s">
        <v>169</v>
      </c>
      <c r="F58" s="146">
        <v>24</v>
      </c>
      <c r="G58" s="146">
        <v>21</v>
      </c>
      <c r="H58" s="99" t="s">
        <v>183</v>
      </c>
      <c r="I58" s="146">
        <v>1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-207.6</v>
      </c>
      <c r="D59" s="56">
        <v>-208.2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-107</v>
      </c>
      <c r="D60" s="56">
        <v>-114.2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1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25.1</v>
      </c>
      <c r="D61" s="56">
        <v>18.5</v>
      </c>
      <c r="E61" s="99" t="s">
        <v>164</v>
      </c>
      <c r="F61" s="58">
        <v>50</v>
      </c>
      <c r="G61" s="58">
        <v>45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21.1</v>
      </c>
      <c r="D62" s="56">
        <v>15.3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18.1</v>
      </c>
      <c r="D63" s="56">
        <v>12.4</v>
      </c>
      <c r="E63" s="99" t="s">
        <v>184</v>
      </c>
      <c r="F63" s="60">
        <v>4.5</v>
      </c>
      <c r="G63" s="62">
        <v>4.6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17.6</v>
      </c>
      <c r="D64" s="56">
        <v>12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1.34E-05</v>
      </c>
      <c r="D65" s="61">
        <v>1.35E-05</v>
      </c>
      <c r="E65" s="98" t="s">
        <v>77</v>
      </c>
      <c r="F65" s="56">
        <v>20.4</v>
      </c>
      <c r="G65" s="62">
        <v>5.9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29</v>
      </c>
      <c r="G66" s="144">
        <v>64.6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199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2018-08-14T20:20:41Z</dcterms:modified>
  <cp:category/>
  <cp:version/>
  <cp:contentType/>
  <cp:contentStatus/>
</cp:coreProperties>
</file>