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<sst xmlns="http://schemas.openxmlformats.org/spreadsheetml/2006/main" count="224" uniqueCount="213">
  <si>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</si>
  <si>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</si>
  <si>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</si>
  <si>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</si>
  <si>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</si>
  <si>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</si>
  <si>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</si>
  <si>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</si>
  <si>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</si>
  <si>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</si>
  <si>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</si>
  <si>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</si>
  <si>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</si>
  <si>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</si>
  <si>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</si>
  <si>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</si>
  <si>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</si>
  <si>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</si>
  <si>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</si>
  <si>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</si>
  <si>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</si>
  <si>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</si>
  <si>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</si>
  <si>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</si>
  <si>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</si>
  <si>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</si>
  <si>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</si>
  <si>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</si>
  <si>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</si>
  <si>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</si>
  <si>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</si>
  <si>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</si>
  <si>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</si>
  <si>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</si>
  <si>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</si>
  <si>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</si>
  <si>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</si>
  <si>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</si>
  <si>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</si>
  <si>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</si>
  <si>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</si>
  <si>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</si>
  <si>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</si>
  <si>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</si>
  <si>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</si>
  <si>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</si>
  <si>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</si>
  <si>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</si>
  <si>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</si>
  <si>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</si>
  <si>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</si>
  <si>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</si>
  <si>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</si>
  <si>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</si>
  <si>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</si>
  <si>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</si>
  <si>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</si>
  <si>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</si>
  <si>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</si>
  <si>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</si>
  <si>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</si>
  <si>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</si>
  <si>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</si>
  <si>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</si>
  <si>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</si>
  <si>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</si>
  <si>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</si>
  <si>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</si>
  <si>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</si>
  <si>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</si>
  <si>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</si>
  <si>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</si>
  <si>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</si>
  <si>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</si>
  <si>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</si>
  <si>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</si>
  <si>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</si>
  <si>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</si>
  <si>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</si>
  <si>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</si>
  <si>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</si>
  <si>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</si>
  <si>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</si>
  <si>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</si>
  <si>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</si>
  <si>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</si>
  <si>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</si>
  <si>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</si>
  <si>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</si>
  <si>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</si>
  <si>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</si>
  <si>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</si>
  <si>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</si>
  <si>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</si>
  <si>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</si>
  <si>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</si>
  <si>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</si>
  <si>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</si>
  <si>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</si>
  <si>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</si>
  <si>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</si>
  <si>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</si>
  <si>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</si>
  <si>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</si>
  <si>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</si>
  <si>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</si>
  <si>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</si>
  <si>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</si>
  <si>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</si>
  <si>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</si>
  <si>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</si>
  <si>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</si>
  <si>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</si>
  <si>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</si>
  <si>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</si>
  <si>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</si>
  <si>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</si>
  <si>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</si>
  <si>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</si>
  <si>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</si>
  <si>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</si>
  <si>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</si>
  <si>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</si>
  <si>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</si>
  <si>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</si>
  <si>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</si>
  <si>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</si>
  <si>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</si>
  <si>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</si>
  <si>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</si>
  <si>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</si>
  <si>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</si>
  <si>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</si>
  <si>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</si>
  <si>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</si>
  <si>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</si>
  <si>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</si>
  <si>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</si>
  <si>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</si>
  <si>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</si>
  <si>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</si>
  <si>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</si>
  <si>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</si>
  <si>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</si>
  <si>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</si>
  <si>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</si>
  <si>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</si>
  <si>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</si>
  <si>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</si>
  <si>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</si>
  <si>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</si>
  <si>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</si>
  <si>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</si>
  <si>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</si>
  <si>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</si>
  <si>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</si>
  <si>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</si>
  <si>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</si>
  <si>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</si>
  <si>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</si>
  <si>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</si>
  <si>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</si>
  <si>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</si>
  <si>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</si>
  <si>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</si>
  <si>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</si>
  <si>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</si>
  <si>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</si>
  <si>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</si>
  <si>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</si>
  <si>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</si>
  <si>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</si>
  <si>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</si>
  <si>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</si>
  <si>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</si>
  <si>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</si>
  <si>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</si>
  <si>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</si>
  <si>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</si>
  <si>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</si>
  <si>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</si>
  <si>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</si>
  <si>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</si>
  <si>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</si>
  <si>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</si>
  <si>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</si>
  <si>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</si>
  <si>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</si>
  <si>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</si>
  <si>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</si>
  <si>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</si>
  <si>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</si>
  <si>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</si>
  <si>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</si>
  <si>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</si>
  <si>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</si>
  <si>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SN</t>
  </si>
  <si>
    <t>ALL</t>
  </si>
  <si>
    <t>유성현</t>
  </si>
  <si>
    <t>월령으로 인해 방풍막 연결 해제</t>
  </si>
  <si>
    <t>S_016684:M</t>
  </si>
  <si>
    <t>10s/19k 20s/26k 30s/25k</t>
  </si>
  <si>
    <t>20s/33k 30s/34k 40s/33k</t>
  </si>
  <si>
    <t>SE</t>
  </si>
  <si>
    <t>S_016769:M</t>
  </si>
  <si>
    <t>S_016811:M</t>
  </si>
  <si>
    <t>NE</t>
  </si>
  <si>
    <t>T_016850</t>
  </si>
  <si>
    <t>S_016899:N</t>
  </si>
  <si>
    <t>NNW</t>
  </si>
  <si>
    <t>last target 540</t>
  </si>
  <si>
    <t>40s/18k 30s/20k 20s/18k</t>
  </si>
  <si>
    <t>30s/28k 20s/26k 10s/18k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</si>
</sst>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83" fontId="88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E65" sqref="E6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43321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0.3756944444444445</v>
      </c>
      <c r="D9" s="26">
        <v>1.5</v>
      </c>
      <c r="E9" s="26">
        <v>8.5</v>
      </c>
      <c r="F9" s="26">
        <v>46</v>
      </c>
      <c r="G9" s="27" t="s">
        <v>203</v>
      </c>
      <c r="H9" s="26">
        <v>1.6</v>
      </c>
      <c r="I9" s="28">
        <v>6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0.5916666666666667</v>
      </c>
      <c r="D10" s="26">
        <v>1.3</v>
      </c>
      <c r="E10" s="26">
        <v>7.8</v>
      </c>
      <c r="F10" s="26">
        <v>47</v>
      </c>
      <c r="G10" s="27" t="s">
        <v>206</v>
      </c>
      <c r="H10" s="26">
        <v>3.6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0.8097222222222222</v>
      </c>
      <c r="D11" s="33">
        <v>1</v>
      </c>
      <c r="E11" s="33">
        <v>7.7</v>
      </c>
      <c r="F11" s="33">
        <v>44</v>
      </c>
      <c r="G11" s="27" t="s">
        <v>209</v>
      </c>
      <c r="H11" s="33">
        <v>1.4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24.43402777777778</v>
      </c>
      <c r="D12" s="37">
        <f>AVERAGE(D9:D11)</f>
        <v>1.2666666666666666</v>
      </c>
      <c r="E12" s="37">
        <f>AVERAGE(E9:E11)</f>
        <v>8</v>
      </c>
      <c r="F12" s="38">
        <f>AVERAGE(F9:F11)</f>
        <v>45.666666666666664</v>
      </c>
      <c r="G12" s="11"/>
      <c r="H12" s="39">
        <f>AVERAGE(H9:H11)</f>
        <v>2.1999999999999997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3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0.3236111111111111</v>
      </c>
      <c r="D17" s="25">
        <v>0.32430555555555557</v>
      </c>
      <c r="E17" s="25">
        <v>0.36180555555555555</v>
      </c>
      <c r="F17" s="25">
        <v>0.6493055555555556</v>
      </c>
      <c r="G17" s="25">
        <v>0.8284722222222222</v>
      </c>
      <c r="H17" s="25"/>
      <c r="I17" s="25"/>
      <c r="J17" s="25"/>
      <c r="K17" s="25"/>
      <c r="L17" s="25"/>
      <c r="M17" s="25"/>
      <c r="N17" s="25">
        <v>0.8472222222222222</v>
      </c>
    </row>
    <row r="18" spans="1:14" s="2" customFormat="1" ht="13.5" customHeight="1">
      <c r="A18" s="11"/>
      <c r="B18" s="64" t="s">
        <v>12</v>
      </c>
      <c r="C18" s="44">
        <v>16684</v>
      </c>
      <c r="D18" s="43">
        <v>16685</v>
      </c>
      <c r="E18" s="43">
        <v>16696</v>
      </c>
      <c r="F18" s="43">
        <v>16887</v>
      </c>
      <c r="G18" s="43">
        <v>16999</v>
      </c>
      <c r="H18" s="43"/>
      <c r="I18" s="43"/>
      <c r="J18" s="43"/>
      <c r="K18" s="43"/>
      <c r="L18" s="43"/>
      <c r="M18" s="43"/>
      <c r="N18" s="43">
        <v>17010</v>
      </c>
    </row>
    <row r="19" spans="1:14" s="2" customFormat="1" ht="13.5" customHeight="1" thickBot="1">
      <c r="A19" s="11"/>
      <c r="B19" s="65" t="s">
        <v>13</v>
      </c>
      <c r="C19" s="137"/>
      <c r="D19" s="44">
        <v>16695</v>
      </c>
      <c r="E19" s="44">
        <v>16886</v>
      </c>
      <c r="F19" s="44">
        <v>16998</v>
      </c>
      <c r="G19" s="44">
        <v>17009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191</v>
      </c>
      <c r="F20" s="45">
        <f>IF(ISNUMBER(F18),F19-F18+1,"")</f>
        <v>112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>
        <v>16690</v>
      </c>
      <c r="D24" s="166">
        <v>16692</v>
      </c>
      <c r="E24" s="79" t="s">
        <v>109</v>
      </c>
      <c r="F24" s="219" t="s">
        <v>201</v>
      </c>
      <c r="G24" s="220"/>
      <c r="H24" s="221"/>
      <c r="I24" s="82">
        <v>17004</v>
      </c>
      <c r="J24" s="80">
        <v>17006</v>
      </c>
      <c r="K24" s="80" t="s">
        <v>111</v>
      </c>
      <c r="L24" s="219" t="s">
        <v>211</v>
      </c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>
        <v>16693</v>
      </c>
      <c r="D26" s="165">
        <v>16695</v>
      </c>
      <c r="E26" s="169" t="s">
        <v>104</v>
      </c>
      <c r="F26" s="219" t="s">
        <v>202</v>
      </c>
      <c r="G26" s="220"/>
      <c r="H26" s="221"/>
      <c r="I26" s="81">
        <v>17007</v>
      </c>
      <c r="J26" s="20">
        <v>17009</v>
      </c>
      <c r="K26" s="20" t="s">
        <v>105</v>
      </c>
      <c r="L26" s="219" t="s">
        <v>212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0.2777777777777778</v>
      </c>
      <c r="D30" s="126">
        <v>0.15694444444444444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0.43472222222222223</v>
      </c>
      <c r="N30" s="128"/>
    </row>
    <row r="31" spans="1:14" s="2" customFormat="1" ht="13.5" customHeight="1">
      <c r="A31" s="11"/>
      <c r="B31" s="108" t="s">
        <v>41</v>
      </c>
      <c r="C31" s="116">
        <v>0.32916666666666666</v>
      </c>
      <c r="D31" s="32">
        <v>0.17569444444444446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0.5048611111111111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200</v>
      </c>
      <c r="D35" s="201"/>
      <c r="E35" s="200" t="s">
        <v>204</v>
      </c>
      <c r="F35" s="201"/>
      <c r="G35" s="200" t="s">
        <v>205</v>
      </c>
      <c r="H35" s="201"/>
      <c r="I35" s="200" t="s">
        <v>207</v>
      </c>
      <c r="J35" s="201"/>
      <c r="K35" s="200" t="s">
        <v>208</v>
      </c>
      <c r="L35" s="201"/>
      <c r="M35" s="200"/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210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-161</v>
      </c>
      <c r="D57" s="56">
        <v>-163.6</v>
      </c>
      <c r="E57" s="98" t="s">
        <v>64</v>
      </c>
      <c r="F57" s="56">
        <v>17.4</v>
      </c>
      <c r="G57" s="56">
        <v>18.7</v>
      </c>
      <c r="H57" s="99" t="s">
        <v>95</v>
      </c>
      <c r="I57" s="146">
        <v>1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-154.7</v>
      </c>
      <c r="D58" s="56">
        <v>-157.8</v>
      </c>
      <c r="E58" s="99" t="s">
        <v>169</v>
      </c>
      <c r="F58" s="146">
        <v>24</v>
      </c>
      <c r="G58" s="146">
        <v>15</v>
      </c>
      <c r="H58" s="99" t="s">
        <v>183</v>
      </c>
      <c r="I58" s="146">
        <v>0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-207.7</v>
      </c>
      <c r="D59" s="56">
        <v>-208.2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-107.6</v>
      </c>
      <c r="D60" s="56">
        <v>-114.1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23.6</v>
      </c>
      <c r="D61" s="56">
        <v>19.8</v>
      </c>
      <c r="E61" s="99" t="s">
        <v>164</v>
      </c>
      <c r="F61" s="58">
        <v>50</v>
      </c>
      <c r="G61" s="58">
        <v>45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20</v>
      </c>
      <c r="D62" s="56">
        <v>16.7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17.1</v>
      </c>
      <c r="D63" s="56">
        <v>13.9</v>
      </c>
      <c r="E63" s="99" t="s">
        <v>184</v>
      </c>
      <c r="F63" s="60">
        <v>4.7</v>
      </c>
      <c r="G63" s="62">
        <v>4.7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16.6</v>
      </c>
      <c r="D64" s="56">
        <v>13.5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1.32E-05</v>
      </c>
      <c r="D65" s="61">
        <v>1.32E-05</v>
      </c>
      <c r="E65" s="98" t="s">
        <v>77</v>
      </c>
      <c r="F65" s="56">
        <v>16</v>
      </c>
      <c r="G65" s="62">
        <v>6.8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36.3</v>
      </c>
      <c r="G66" s="144">
        <v>54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199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2018-08-09T20:27:48Z</dcterms:modified>
  <cp:category/>
  <cp:version/>
  <cp:contentType/>
  <cp:contentStatus/>
</cp:coreProperties>
</file>