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<sst xmlns="http://schemas.openxmlformats.org/spreadsheetml/2006/main" count="240" uniqueCount="228">
  <si>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</si>
  <si>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</si>
  <si>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</si>
  <si>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</si>
  <si>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</si>
  <si>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</si>
  <si>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</si>
  <si>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</si>
  <si>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</si>
  <si>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</si>
  <si>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</si>
  <si>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</si>
  <si>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</si>
  <si>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</si>
  <si>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</si>
  <si>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</si>
  <si>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</si>
  <si>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</si>
  <si>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</si>
  <si>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</si>
  <si>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</si>
  <si>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</si>
  <si>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</si>
  <si>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</si>
  <si>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</si>
  <si>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</si>
  <si>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</si>
  <si>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</si>
  <si>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</si>
  <si>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</si>
  <si>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</si>
  <si>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</si>
  <si>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</si>
  <si>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</si>
  <si>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</si>
  <si>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</si>
  <si>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</si>
  <si>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</si>
  <si>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</si>
  <si>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</si>
  <si>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</si>
  <si>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</si>
  <si>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</si>
  <si>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</si>
  <si>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</si>
  <si>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</si>
  <si>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</si>
  <si>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</si>
  <si>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</si>
  <si>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</si>
  <si>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</si>
  <si>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</si>
  <si>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</si>
  <si>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</si>
  <si>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</si>
  <si>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</si>
  <si>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</si>
  <si>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</si>
  <si>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</si>
  <si>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</si>
  <si>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</si>
  <si>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</si>
  <si>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</si>
  <si>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</si>
  <si>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</si>
  <si>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</si>
  <si>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</si>
  <si>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</si>
  <si>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</si>
  <si>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</si>
  <si>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</si>
  <si>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</si>
  <si>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</si>
  <si>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</si>
  <si>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</si>
  <si>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</si>
  <si>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</si>
  <si>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</si>
  <si>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</si>
  <si>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</si>
  <si>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</si>
  <si>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</si>
  <si>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</si>
  <si>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</si>
  <si>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</si>
  <si>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</si>
  <si>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</si>
  <si>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</si>
  <si>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</si>
  <si>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</si>
  <si>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</si>
  <si>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</si>
  <si>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</si>
  <si>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</si>
  <si>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</si>
  <si>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</si>
  <si>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</si>
  <si>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</si>
  <si>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</si>
  <si>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</si>
  <si>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</si>
  <si>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</si>
  <si>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</si>
  <si>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</si>
  <si>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</si>
  <si>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</si>
  <si>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</si>
  <si>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</si>
  <si>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</si>
  <si>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</si>
  <si>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</si>
  <si>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</si>
  <si>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</si>
  <si>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</si>
  <si>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</si>
  <si>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</si>
  <si>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</si>
  <si>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</si>
  <si>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</si>
  <si>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</si>
  <si>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</si>
  <si>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</si>
  <si>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</si>
  <si>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</si>
  <si>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</si>
  <si>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</si>
  <si>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</si>
  <si>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</si>
  <si>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</si>
  <si>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</si>
  <si>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</si>
  <si>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</si>
  <si>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</si>
  <si>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</si>
  <si>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</si>
  <si>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</si>
  <si>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</si>
  <si>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</si>
  <si>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</si>
  <si>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</si>
  <si>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</si>
  <si>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</si>
  <si>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</si>
  <si>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</si>
  <si>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</si>
  <si>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</si>
  <si>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</si>
  <si>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</si>
  <si>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</si>
  <si>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</si>
  <si>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</si>
  <si>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</si>
  <si>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</si>
  <si>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</si>
  <si>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</si>
  <si>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</si>
  <si>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</si>
  <si>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</si>
  <si>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</si>
  <si>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</si>
  <si>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</si>
  <si>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</si>
  <si>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</si>
  <si>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</si>
  <si>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</si>
  <si>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</si>
  <si>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</si>
  <si>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</si>
  <si>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</si>
  <si>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</si>
  <si>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</si>
  <si>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</si>
  <si>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</si>
  <si>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</si>
  <si>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</si>
  <si>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</si>
  <si>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</si>
  <si>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</si>
  <si>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</si>
  <si>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</si>
  <si>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</si>
  <si>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</si>
  <si>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</si>
  <si>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</si>
  <si>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</si>
  <si>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</si>
  <si>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</si>
  <si>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</si>
  <si>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</si>
  <si>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</si>
  <si>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</si>
  <si>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</si>
  <si>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</si>
  <si>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</si>
  <si>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</si>
  <si>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</si>
  <si>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</si>
  <si>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유성현</t>
  </si>
  <si>
    <t>월령으로 인해 방풍막 연결 해제</t>
  </si>
  <si>
    <t>20s/31k 30s/30k 40s/29k</t>
  </si>
  <si>
    <t>30s/26k 40s/26k 50s/23k</t>
  </si>
  <si>
    <t>ENE</t>
  </si>
  <si>
    <t>S_002349:T</t>
  </si>
  <si>
    <t>S_002352:N</t>
  </si>
  <si>
    <t>S_002360:M</t>
  </si>
  <si>
    <t>T_002377</t>
  </si>
  <si>
    <t>S_002446:T</t>
  </si>
  <si>
    <t>S_002457:T</t>
  </si>
  <si>
    <t>S_002467:N</t>
  </si>
  <si>
    <t xml:space="preserve"> </t>
  </si>
  <si>
    <t>S_002480:T</t>
  </si>
  <si>
    <t>S_002492:N</t>
  </si>
  <si>
    <t>N</t>
  </si>
  <si>
    <t>E_002514</t>
  </si>
  <si>
    <t xml:space="preserve"> E_002515</t>
  </si>
  <si>
    <t>E_002516</t>
  </si>
  <si>
    <t>E_002516 k chip crashed not saved</t>
  </si>
  <si>
    <t>E_002515 k chip crashed all chip not saved</t>
  </si>
  <si>
    <t>S_002519:M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</si>
  <si>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</si>
  <si>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T_002559</t>
  </si>
  <si>
    <t>E_002615</t>
  </si>
  <si>
    <t>E_002615 ics crashed not saved</t>
  </si>
  <si>
    <t>last target 942</t>
  </si>
  <si>
    <t>돔 벽면 응결현상으로 인해 관측 중지[19:19]</t>
  </si>
  <si>
    <t>-</t>
  </si>
  <si>
    <t>ENE</t>
  </si>
  <si>
    <t>E_002514 k chip crashed not saved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</si>
</sst>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67">
      <selection activeCell="D5" sqref="D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43264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0.3611111111111111</v>
      </c>
      <c r="D9" s="26">
        <v>1.7</v>
      </c>
      <c r="E9" s="26">
        <v>5.7</v>
      </c>
      <c r="F9" s="26">
        <v>67</v>
      </c>
      <c r="G9" s="27" t="s">
        <v>201</v>
      </c>
      <c r="H9" s="26">
        <v>0.7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0.5847222222222223</v>
      </c>
      <c r="D10" s="26">
        <v>1.1</v>
      </c>
      <c r="E10" s="26">
        <v>5.4</v>
      </c>
      <c r="F10" s="26">
        <v>60</v>
      </c>
      <c r="G10" s="27" t="s">
        <v>212</v>
      </c>
      <c r="H10" s="26">
        <v>1.4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0.81875</v>
      </c>
      <c r="D11" s="33" t="s">
        <v>225</v>
      </c>
      <c r="E11" s="33">
        <v>4.1</v>
      </c>
      <c r="F11" s="33">
        <v>74</v>
      </c>
      <c r="G11" s="27" t="s">
        <v>226</v>
      </c>
      <c r="H11" s="33">
        <v>0.9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24.45763888888889</v>
      </c>
      <c r="D12" s="37">
        <f>AVERAGE(D9:D11)</f>
        <v>1.4</v>
      </c>
      <c r="E12" s="37">
        <f>AVERAGE(E9:E11)</f>
        <v>5.066666666666667</v>
      </c>
      <c r="F12" s="38">
        <f>AVERAGE(F9:F11)</f>
        <v>67</v>
      </c>
      <c r="G12" s="11"/>
      <c r="H12" s="39">
        <f>AVERAGE(H9:H11)</f>
        <v>0.9999999999999999</v>
      </c>
      <c r="I12" s="11"/>
      <c r="J12" s="40">
        <f>AVERAGE(J9:J11)</f>
        <v>1.3333333333333333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0.28958333333333336</v>
      </c>
      <c r="D17" s="25">
        <v>0.2902777777777778</v>
      </c>
      <c r="E17" s="25">
        <v>0.34722222222222227</v>
      </c>
      <c r="F17" s="25">
        <v>0.4069444444444445</v>
      </c>
      <c r="G17" s="25">
        <v>0.8083333333333332</v>
      </c>
      <c r="H17" s="25"/>
      <c r="I17" s="25"/>
      <c r="J17" s="25"/>
      <c r="K17" s="25"/>
      <c r="L17" s="25"/>
      <c r="M17" s="25"/>
      <c r="N17" s="25">
        <v>0.81875</v>
      </c>
    </row>
    <row r="18" spans="1:14" s="2" customFormat="1" ht="13.5" customHeight="1">
      <c r="A18" s="11"/>
      <c r="B18" s="64" t="s">
        <v>12</v>
      </c>
      <c r="C18" s="44">
        <v>2324</v>
      </c>
      <c r="D18" s="43">
        <v>2325</v>
      </c>
      <c r="E18" s="43">
        <v>2336</v>
      </c>
      <c r="F18" s="43">
        <v>2376</v>
      </c>
      <c r="G18" s="43">
        <v>2636</v>
      </c>
      <c r="H18" s="43"/>
      <c r="I18" s="43"/>
      <c r="J18" s="43"/>
      <c r="K18" s="43"/>
      <c r="L18" s="43"/>
      <c r="M18" s="43"/>
      <c r="N18" s="43">
        <v>2641</v>
      </c>
    </row>
    <row r="19" spans="1:14" s="2" customFormat="1" ht="13.5" customHeight="1" thickBot="1">
      <c r="A19" s="11"/>
      <c r="B19" s="65" t="s">
        <v>13</v>
      </c>
      <c r="C19" s="137"/>
      <c r="D19" s="44">
        <v>2335</v>
      </c>
      <c r="E19" s="44">
        <v>2375</v>
      </c>
      <c r="F19" s="44">
        <v>2635</v>
      </c>
      <c r="G19" s="44">
        <v>2640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40</v>
      </c>
      <c r="F20" s="45">
        <f>IF(ISNUMBER(F18),F19-F18+1,"")</f>
        <v>260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>
        <v>2330</v>
      </c>
      <c r="D23" s="165">
        <v>2332</v>
      </c>
      <c r="E23" s="20" t="s">
        <v>108</v>
      </c>
      <c r="F23" s="219" t="s">
        <v>199</v>
      </c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>
        <v>2333</v>
      </c>
      <c r="D25" s="165">
        <v>2335</v>
      </c>
      <c r="E25" s="20" t="s">
        <v>106</v>
      </c>
      <c r="F25" s="219" t="s">
        <v>200</v>
      </c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0.3951388888888889</v>
      </c>
      <c r="D30" s="126">
        <v>0.0625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0.4576388888888889</v>
      </c>
      <c r="N30" s="128"/>
    </row>
    <row r="31" spans="1:14" s="2" customFormat="1" ht="13.5" customHeight="1">
      <c r="A31" s="11"/>
      <c r="B31" s="108" t="s">
        <v>41</v>
      </c>
      <c r="C31" s="116">
        <v>0.3979166666666667</v>
      </c>
      <c r="D31" s="32">
        <v>0.059722222222222225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0.45763888888888893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203</v>
      </c>
      <c r="F35" s="201"/>
      <c r="G35" s="200" t="s">
        <v>204</v>
      </c>
      <c r="H35" s="201"/>
      <c r="I35" s="200" t="s">
        <v>205</v>
      </c>
      <c r="J35" s="201"/>
      <c r="K35" s="200" t="s">
        <v>206</v>
      </c>
      <c r="L35" s="201"/>
      <c r="M35" s="200" t="s">
        <v>207</v>
      </c>
      <c r="N35" s="201"/>
    </row>
    <row r="36" spans="1:14" s="2" customFormat="1" ht="19.5" customHeight="1">
      <c r="A36" s="11"/>
      <c r="B36" s="198"/>
      <c r="C36" s="200" t="s">
        <v>208</v>
      </c>
      <c r="D36" s="201"/>
      <c r="E36" s="200" t="s">
        <v>210</v>
      </c>
      <c r="F36" s="201"/>
      <c r="G36" s="200" t="s">
        <v>211</v>
      </c>
      <c r="H36" s="201"/>
      <c r="I36" s="200" t="s">
        <v>213</v>
      </c>
      <c r="J36" s="201"/>
      <c r="K36" s="200" t="s">
        <v>214</v>
      </c>
      <c r="L36" s="201"/>
      <c r="M36" s="200" t="s">
        <v>215</v>
      </c>
      <c r="N36" s="201"/>
    </row>
    <row r="37" spans="1:14" s="2" customFormat="1" ht="19.5" customHeight="1">
      <c r="A37" s="11"/>
      <c r="B37" s="198"/>
      <c r="C37" s="200" t="s">
        <v>218</v>
      </c>
      <c r="D37" s="201"/>
      <c r="E37" s="200" t="s">
        <v>220</v>
      </c>
      <c r="F37" s="201"/>
      <c r="G37" s="200" t="s">
        <v>221</v>
      </c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 t="s">
        <v>219</v>
      </c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 t="s">
        <v>209</v>
      </c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227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216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222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223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-159.9</v>
      </c>
      <c r="D57" s="56">
        <v>-162.9</v>
      </c>
      <c r="E57" s="98" t="s">
        <v>64</v>
      </c>
      <c r="F57" s="56">
        <v>17.8</v>
      </c>
      <c r="G57" s="56">
        <v>17.2</v>
      </c>
      <c r="H57" s="99" t="s">
        <v>95</v>
      </c>
      <c r="I57" s="146">
        <v>3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-154.9</v>
      </c>
      <c r="D58" s="56">
        <v>-158.2</v>
      </c>
      <c r="E58" s="99" t="s">
        <v>169</v>
      </c>
      <c r="F58" s="146">
        <v>32</v>
      </c>
      <c r="G58" s="146">
        <v>31</v>
      </c>
      <c r="H58" s="99" t="s">
        <v>183</v>
      </c>
      <c r="I58" s="146">
        <v>1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-207.9</v>
      </c>
      <c r="D59" s="56">
        <v>-208.5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-107.6</v>
      </c>
      <c r="D60" s="56">
        <v>-115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23.7</v>
      </c>
      <c r="D61" s="56">
        <v>18.3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4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19.8</v>
      </c>
      <c r="D62" s="56">
        <v>15.1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16.9</v>
      </c>
      <c r="D63" s="56">
        <v>12.3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16.4</v>
      </c>
      <c r="D64" s="56">
        <v>11.9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1.02E-05</v>
      </c>
      <c r="D65" s="61">
        <v>1.01E-05</v>
      </c>
      <c r="E65" s="98" t="s">
        <v>77</v>
      </c>
      <c r="F65" s="56">
        <v>17.5</v>
      </c>
      <c r="G65" s="62">
        <v>4.5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41.2</v>
      </c>
      <c r="G66" s="144">
        <v>80.1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1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 t="s">
        <v>198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2018-06-13T19:45:57Z</dcterms:modified>
  <cp:category/>
  <cp:version/>
  <cp:contentType/>
  <cp:contentStatus/>
</cp:coreProperties>
</file>