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<sst xmlns="http://schemas.openxmlformats.org/spreadsheetml/2006/main" count="241" uniqueCount="230">
  <si>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</si>
  <si>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</si>
  <si>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</si>
  <si>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</si>
  <si>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</si>
  <si>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</si>
  <si>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</si>
  <si>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</si>
  <si>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</si>
  <si>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</si>
  <si>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</si>
  <si>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</si>
  <si>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</si>
  <si>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</si>
  <si>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</si>
  <si>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</si>
  <si>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</si>
  <si>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</si>
  <si>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</si>
  <si>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</si>
  <si>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</si>
  <si>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</si>
  <si>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</si>
  <si>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</si>
  <si>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</si>
  <si>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</si>
  <si>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</si>
  <si>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</si>
  <si>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</si>
  <si>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</si>
  <si>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</si>
  <si>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</si>
  <si>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</si>
  <si>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</si>
  <si>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</si>
  <si>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</si>
  <si>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</si>
  <si>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</si>
  <si>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</si>
  <si>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</si>
  <si>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</si>
  <si>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</si>
  <si>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</si>
  <si>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</si>
  <si>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</si>
  <si>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</si>
  <si>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</si>
  <si>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</si>
  <si>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</si>
  <si>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</si>
  <si>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</si>
  <si>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</si>
  <si>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</si>
  <si>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</si>
  <si>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</si>
  <si>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</si>
  <si>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</si>
  <si>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</si>
  <si>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</si>
  <si>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</si>
  <si>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</si>
  <si>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</si>
  <si>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</si>
  <si>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</si>
  <si>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</si>
  <si>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</si>
  <si>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</si>
  <si>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</si>
  <si>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</si>
  <si>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</si>
  <si>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</si>
  <si>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</si>
  <si>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</si>
  <si>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</si>
  <si>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</si>
  <si>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</si>
  <si>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</si>
  <si>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</si>
  <si>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</si>
  <si>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</si>
  <si>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</si>
  <si>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</si>
  <si>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</si>
  <si>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</si>
  <si>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</si>
  <si>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</si>
  <si>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</si>
  <si>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</si>
  <si>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</si>
  <si>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</si>
  <si>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</si>
  <si>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</si>
  <si>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</si>
  <si>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</si>
  <si>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</si>
  <si>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</si>
  <si>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</si>
  <si>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</si>
  <si>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</si>
  <si>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</si>
  <si>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</si>
  <si>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</si>
  <si>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</si>
  <si>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</si>
  <si>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</si>
  <si>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</si>
  <si>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</si>
  <si>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</si>
  <si>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</si>
  <si>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</si>
  <si>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</si>
  <si>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</si>
  <si>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</si>
  <si>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</si>
  <si>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</si>
  <si>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</si>
  <si>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</si>
  <si>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</si>
  <si>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</si>
  <si>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</si>
  <si>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</si>
  <si>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</si>
  <si>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</si>
  <si>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</si>
  <si>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</si>
  <si>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</si>
  <si>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</si>
  <si>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</si>
  <si>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</si>
  <si>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</si>
  <si>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</si>
  <si>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</si>
  <si>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</si>
  <si>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</si>
  <si>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</si>
  <si>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</si>
  <si>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</si>
  <si>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</si>
  <si>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</si>
  <si>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</si>
  <si>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</si>
  <si>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</si>
  <si>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</si>
  <si>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</si>
  <si>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</si>
  <si>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</si>
  <si>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</si>
  <si>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</si>
  <si>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</si>
  <si>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</si>
  <si>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</si>
  <si>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</si>
  <si>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</si>
  <si>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</si>
  <si>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</si>
  <si>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</si>
  <si>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</si>
  <si>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</si>
  <si>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</si>
  <si>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</si>
  <si>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</si>
  <si>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</si>
  <si>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</si>
  <si>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</si>
  <si>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</si>
  <si>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</si>
  <si>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</si>
  <si>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</si>
  <si>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</si>
  <si>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</si>
  <si>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</si>
  <si>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</si>
  <si>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</si>
  <si>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</si>
  <si>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</si>
  <si>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</si>
  <si>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</si>
  <si>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</si>
  <si>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</si>
  <si>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</si>
  <si>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</si>
  <si>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</si>
  <si>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</si>
  <si>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</si>
  <si>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</si>
  <si>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</si>
  <si>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</si>
  <si>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</si>
  <si>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</si>
  <si>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</si>
  <si>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</si>
  <si>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</si>
  <si>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</si>
  <si>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</si>
  <si>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</si>
  <si>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ALL</t>
  </si>
  <si>
    <t>SN</t>
  </si>
  <si>
    <t>BLG</t>
  </si>
  <si>
    <t>ALL</t>
  </si>
  <si>
    <t>고승원</t>
  </si>
  <si>
    <t>S_057414:T</t>
  </si>
  <si>
    <t>E_057454</t>
  </si>
  <si>
    <t>T_057505</t>
  </si>
  <si>
    <t>[11:44] PC-TCS Crashed, 돔회전으로 관측 재개 늦어짐.</t>
  </si>
  <si>
    <t>I_057518</t>
  </si>
  <si>
    <t>057518 BLG13-&gt;BLG12</t>
  </si>
  <si>
    <t>T_057505</t>
  </si>
  <si>
    <t>E_057521</t>
  </si>
  <si>
    <t>I_057531</t>
  </si>
  <si>
    <t>057521 초점값 오입력, 057531 BLG36-&gt;BLG41, 057533-057535 BLG43</t>
  </si>
  <si>
    <t>I_057533-057535</t>
  </si>
  <si>
    <t>S</t>
  </si>
  <si>
    <t>T_057549</t>
  </si>
  <si>
    <t>E_057558</t>
  </si>
  <si>
    <t>057558 초점값 오입력</t>
  </si>
  <si>
    <t>E</t>
  </si>
  <si>
    <t>E_057611-057612</t>
  </si>
  <si>
    <t>057611-057612 M.ic Crashed, 이미지 저장되지 않음</t>
  </si>
  <si>
    <t>S_057627:M</t>
  </si>
  <si>
    <t>Dry air flow 조정</t>
  </si>
  <si>
    <t>S_057705:N</t>
  </si>
  <si>
    <t>20s/31K,30s/32K,40s/31K</t>
  </si>
  <si>
    <t>30s/32K,40s/30K,40s/22K</t>
  </si>
  <si>
    <t>S</t>
  </si>
  <si>
    <t>S_057710:M</t>
  </si>
  <si>
    <t>[13:26] 외부습도 67%, 습도값이 점점 올라감에 따라 dry air flow meter 값 0.8로 조정함</t>
  </si>
  <si>
    <t>관측 종료후 dry air flow meter 값 0.4로 조정</t>
  </si>
  <si>
    <t>057454 망원경이 돔에 가려짐, 재촬영</t>
  </si>
  <si>
    <t>last target 399</t>
  </si>
  <si>
    <t>달의 영향으로 오전 플랫 미촬영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</si>
</sst>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2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55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43224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0.36944444444444446</v>
      </c>
      <c r="D9" s="26">
        <v>1.9</v>
      </c>
      <c r="E9" s="26">
        <v>14.6</v>
      </c>
      <c r="F9" s="26">
        <v>40</v>
      </c>
      <c r="G9" s="27" t="s">
        <v>215</v>
      </c>
      <c r="H9" s="26">
        <v>1.5</v>
      </c>
      <c r="I9" s="28">
        <v>74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2.5</v>
      </c>
      <c r="E10" s="26">
        <v>6.4</v>
      </c>
      <c r="F10" s="26">
        <v>64</v>
      </c>
      <c r="G10" s="27" t="s">
        <v>211</v>
      </c>
      <c r="H10" s="26">
        <v>7.3</v>
      </c>
      <c r="I10" s="11"/>
      <c r="J10" s="30">
        <v>2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0.8048611111111111</v>
      </c>
      <c r="D11" s="33">
        <v>2.1</v>
      </c>
      <c r="E11" s="33">
        <v>4.9</v>
      </c>
      <c r="F11" s="33">
        <v>70</v>
      </c>
      <c r="G11" s="27" t="s">
        <v>223</v>
      </c>
      <c r="H11" s="33">
        <v>6.1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24.43541666666667</v>
      </c>
      <c r="D12" s="37">
        <f>AVERAGE(D9:D11)</f>
        <v>2.1666666666666665</v>
      </c>
      <c r="E12" s="37">
        <f>AVERAGE(E9:E11)</f>
        <v>8.633333333333333</v>
      </c>
      <c r="F12" s="38">
        <f>AVERAGE(F9:F11)</f>
        <v>58</v>
      </c>
      <c r="G12" s="11"/>
      <c r="H12" s="39">
        <f>AVERAGE(H9:H11)</f>
        <v>4.966666666666667</v>
      </c>
      <c r="I12" s="11"/>
      <c r="J12" s="40">
        <f>AVERAGE(J9:J11)</f>
        <v>1.6666666666666667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195</v>
      </c>
      <c r="E16" s="168" t="s">
        <v>196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0.2923611111111111</v>
      </c>
      <c r="D17" s="25">
        <v>0.29375</v>
      </c>
      <c r="E17" s="25">
        <v>0.3638888888888889</v>
      </c>
      <c r="F17" s="25">
        <v>0.5048611111111111</v>
      </c>
      <c r="G17" s="25">
        <v>0.8277777777777778</v>
      </c>
      <c r="H17" s="25"/>
      <c r="I17" s="25"/>
      <c r="J17" s="25"/>
      <c r="K17" s="25"/>
      <c r="L17" s="25"/>
      <c r="M17" s="25"/>
      <c r="N17" s="25">
        <v>0.8333333333333334</v>
      </c>
    </row>
    <row r="18" spans="1:14" s="2" customFormat="1" ht="13.5" customHeight="1">
      <c r="A18" s="11"/>
      <c r="B18" s="64" t="s">
        <v>12</v>
      </c>
      <c r="C18" s="44">
        <v>57410</v>
      </c>
      <c r="D18" s="43">
        <v>57411</v>
      </c>
      <c r="E18" s="43">
        <v>57424</v>
      </c>
      <c r="F18" s="43">
        <v>57515</v>
      </c>
      <c r="G18" s="43">
        <v>57729</v>
      </c>
      <c r="H18" s="43"/>
      <c r="I18" s="43"/>
      <c r="J18" s="43"/>
      <c r="K18" s="43"/>
      <c r="L18" s="43"/>
      <c r="M18" s="43"/>
      <c r="N18" s="43">
        <v>57734</v>
      </c>
    </row>
    <row r="19" spans="1:14" s="2" customFormat="1" ht="13.5" customHeight="1" thickBot="1">
      <c r="A19" s="11"/>
      <c r="B19" s="65" t="s">
        <v>13</v>
      </c>
      <c r="C19" s="137"/>
      <c r="D19" s="44">
        <v>57423</v>
      </c>
      <c r="E19" s="44">
        <v>57514</v>
      </c>
      <c r="F19" s="44">
        <v>57728</v>
      </c>
      <c r="G19" s="44">
        <v>57733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13</v>
      </c>
      <c r="E20" s="45">
        <f>IF(ISNUMBER(E18),E19-E18+1,"")</f>
        <v>91</v>
      </c>
      <c r="F20" s="45">
        <f>IF(ISNUMBER(F18),F19-F18+1,"")</f>
        <v>214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>
        <v>57418</v>
      </c>
      <c r="D23" s="165">
        <v>57420</v>
      </c>
      <c r="E23" s="20" t="s">
        <v>108</v>
      </c>
      <c r="F23" s="188" t="s">
        <v>221</v>
      </c>
      <c r="G23" s="189"/>
      <c r="H23" s="192"/>
      <c r="I23" s="81"/>
      <c r="J23" s="20"/>
      <c r="K23" s="20" t="s">
        <v>110</v>
      </c>
      <c r="L23" s="188"/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/>
      <c r="G24" s="189"/>
      <c r="H24" s="192"/>
      <c r="I24" s="82"/>
      <c r="J24" s="80"/>
      <c r="K24" s="80" t="s">
        <v>111</v>
      </c>
      <c r="L24" s="188"/>
      <c r="M24" s="189"/>
      <c r="N24" s="190"/>
    </row>
    <row r="25" spans="1:14" s="2" customFormat="1" ht="18.75" customHeight="1">
      <c r="A25" s="11" t="s">
        <v>107</v>
      </c>
      <c r="B25" s="214"/>
      <c r="C25" s="165">
        <v>57421</v>
      </c>
      <c r="D25" s="165">
        <v>57423</v>
      </c>
      <c r="E25" s="20" t="s">
        <v>106</v>
      </c>
      <c r="F25" s="188" t="s">
        <v>222</v>
      </c>
      <c r="G25" s="189"/>
      <c r="H25" s="192"/>
      <c r="I25" s="81"/>
      <c r="J25" s="20"/>
      <c r="K25" s="20" t="s">
        <v>109</v>
      </c>
      <c r="L25" s="188"/>
      <c r="M25" s="189"/>
      <c r="N25" s="190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8"/>
      <c r="G26" s="189"/>
      <c r="H26" s="192"/>
      <c r="I26" s="81"/>
      <c r="J26" s="20"/>
      <c r="K26" s="20" t="s">
        <v>105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0.3236111111111111</v>
      </c>
      <c r="D30" s="126">
        <v>0.11180555555555556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0.4354166666666667</v>
      </c>
      <c r="N30" s="128"/>
    </row>
    <row r="31" spans="1:14" s="2" customFormat="1" ht="13.5" customHeight="1">
      <c r="A31" s="11"/>
      <c r="B31" s="108" t="s">
        <v>41</v>
      </c>
      <c r="C31" s="116">
        <v>0.3236111111111111</v>
      </c>
      <c r="D31" s="32">
        <v>0.14097222222222222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0.46458333333333335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 t="s">
        <v>200</v>
      </c>
      <c r="D35" s="195"/>
      <c r="E35" s="194" t="s">
        <v>201</v>
      </c>
      <c r="F35" s="195"/>
      <c r="G35" s="194" t="s">
        <v>202</v>
      </c>
      <c r="H35" s="195"/>
      <c r="I35" s="194" t="s">
        <v>204</v>
      </c>
      <c r="J35" s="195"/>
      <c r="K35" s="194" t="s">
        <v>206</v>
      </c>
      <c r="L35" s="195"/>
      <c r="M35" s="194" t="s">
        <v>207</v>
      </c>
      <c r="N35" s="195"/>
    </row>
    <row r="36" spans="1:14" s="2" customFormat="1" ht="19.5" customHeight="1">
      <c r="A36" s="11"/>
      <c r="B36" s="225"/>
      <c r="C36" s="194" t="s">
        <v>208</v>
      </c>
      <c r="D36" s="195"/>
      <c r="E36" s="194" t="s">
        <v>210</v>
      </c>
      <c r="F36" s="195"/>
      <c r="G36" s="194" t="s">
        <v>212</v>
      </c>
      <c r="H36" s="195"/>
      <c r="I36" s="194" t="s">
        <v>213</v>
      </c>
      <c r="J36" s="195"/>
      <c r="K36" s="194" t="s">
        <v>216</v>
      </c>
      <c r="L36" s="195"/>
      <c r="M36" s="194" t="s">
        <v>218</v>
      </c>
      <c r="N36" s="195"/>
    </row>
    <row r="37" spans="1:14" s="2" customFormat="1" ht="19.5" customHeight="1">
      <c r="A37" s="11"/>
      <c r="B37" s="225"/>
      <c r="C37" s="194" t="s">
        <v>220</v>
      </c>
      <c r="D37" s="195"/>
      <c r="E37" s="194" t="s">
        <v>224</v>
      </c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4" t="s">
        <v>194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</row>
    <row r="45" spans="1:14" s="2" customFormat="1" ht="12" customHeight="1">
      <c r="A45" s="11"/>
      <c r="B45" s="170" t="s">
        <v>227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203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205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225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214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217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229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 t="s">
        <v>226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228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-159.1</v>
      </c>
      <c r="D57" s="56">
        <v>-162.3</v>
      </c>
      <c r="E57" s="98" t="s">
        <v>64</v>
      </c>
      <c r="F57" s="56">
        <v>17.1</v>
      </c>
      <c r="G57" s="56">
        <v>16.9</v>
      </c>
      <c r="H57" s="99" t="s">
        <v>95</v>
      </c>
      <c r="I57" s="146">
        <v>2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-154.1</v>
      </c>
      <c r="D58" s="56">
        <v>-157.6</v>
      </c>
      <c r="E58" s="99" t="s">
        <v>169</v>
      </c>
      <c r="F58" s="146">
        <v>34</v>
      </c>
      <c r="G58" s="146">
        <v>31</v>
      </c>
      <c r="H58" s="99" t="s">
        <v>183</v>
      </c>
      <c r="I58" s="146">
        <v>1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-107.5</v>
      </c>
      <c r="D60" s="56">
        <v>-113.7</v>
      </c>
      <c r="E60" s="99" t="s">
        <v>163</v>
      </c>
      <c r="F60" s="58">
        <v>45</v>
      </c>
      <c r="G60" s="58">
        <v>40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25.3</v>
      </c>
      <c r="D61" s="56">
        <v>18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0</v>
      </c>
      <c r="J61" s="210" t="s">
        <v>71</v>
      </c>
      <c r="K61" s="181"/>
      <c r="L61" s="182"/>
      <c r="M61" s="182"/>
      <c r="N61" s="183"/>
      <c r="O61" s="7"/>
    </row>
    <row r="62" spans="2:15" s="52" customFormat="1" ht="22.5" customHeight="1">
      <c r="B62" s="100" t="s">
        <v>72</v>
      </c>
      <c r="C62" s="56">
        <v>21.7</v>
      </c>
      <c r="D62" s="56">
        <v>14.9</v>
      </c>
      <c r="E62" s="99" t="s">
        <v>166</v>
      </c>
      <c r="F62" s="58">
        <v>255</v>
      </c>
      <c r="G62" s="58">
        <v>250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19.1</v>
      </c>
      <c r="D63" s="56">
        <v>12.1</v>
      </c>
      <c r="E63" s="99" t="s">
        <v>184</v>
      </c>
      <c r="F63" s="60">
        <v>4.7</v>
      </c>
      <c r="G63" s="62">
        <v>4.7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18.6</v>
      </c>
      <c r="D64" s="56">
        <v>11.7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8.93E-06</v>
      </c>
      <c r="D65" s="61">
        <v>8.23E-06</v>
      </c>
      <c r="E65" s="98" t="s">
        <v>77</v>
      </c>
      <c r="F65" s="56">
        <v>14.6</v>
      </c>
      <c r="G65" s="62">
        <v>6.8</v>
      </c>
      <c r="H65" s="99" t="s">
        <v>97</v>
      </c>
      <c r="I65" s="62">
        <v>16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38</v>
      </c>
      <c r="G66" s="144">
        <v>73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76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76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76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76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76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76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219</v>
      </c>
      <c r="L81" s="177"/>
      <c r="M81" s="163">
        <v>0</v>
      </c>
      <c r="N81" s="63"/>
      <c r="O81" s="9"/>
    </row>
    <row r="82" spans="2:15" s="52" customFormat="1" ht="18.75" customHeight="1">
      <c r="B82" s="206" t="s">
        <v>123</v>
      </c>
      <c r="C82" s="187"/>
      <c r="D82" s="159">
        <v>0</v>
      </c>
      <c r="E82" s="187" t="s">
        <v>137</v>
      </c>
      <c r="F82" s="187"/>
      <c r="G82" s="159">
        <v>0</v>
      </c>
      <c r="H82" s="187" t="s">
        <v>141</v>
      </c>
      <c r="I82" s="187"/>
      <c r="J82" s="159">
        <v>0</v>
      </c>
      <c r="K82" s="187"/>
      <c r="L82" s="187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2018-05-04T20:09:03Z</dcterms:modified>
  <cp:category/>
  <cp:version/>
  <cp:contentType/>
  <cp:contentStatus/>
</cp:coreProperties>
</file>