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<sst xmlns="http://schemas.openxmlformats.org/spreadsheetml/2006/main" count="234" uniqueCount="220">
  <si>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</si>
  <si>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</si>
  <si>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</si>
  <si>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</si>
  <si>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</si>
  <si>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</si>
  <si>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</si>
  <si>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</si>
  <si>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</si>
  <si>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</si>
  <si>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</si>
  <si>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</si>
  <si>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</si>
  <si>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</si>
  <si>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</si>
  <si>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</si>
  <si>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</si>
  <si>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</si>
  <si>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</si>
  <si>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</si>
  <si>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</si>
  <si>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</si>
  <si>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</si>
  <si>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</si>
  <si>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</si>
  <si>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</si>
  <si>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</si>
  <si>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</si>
  <si>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</si>
  <si>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</si>
  <si>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</si>
  <si>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</si>
  <si>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</si>
  <si>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</si>
  <si>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</si>
  <si>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</si>
  <si>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</si>
  <si>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</si>
  <si>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</si>
  <si>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</si>
  <si>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</si>
  <si>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</si>
  <si>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</si>
  <si>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</si>
  <si>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</si>
  <si>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</si>
  <si>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</si>
  <si>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</si>
  <si>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</si>
  <si>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</si>
  <si>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</si>
  <si>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</si>
  <si>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</si>
  <si>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</si>
  <si>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</si>
  <si>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</si>
  <si>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</si>
  <si>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</si>
  <si>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</si>
  <si>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</si>
  <si>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</si>
  <si>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</si>
  <si>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</si>
  <si>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</si>
  <si>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</si>
  <si>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</si>
  <si>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</si>
  <si>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</si>
  <si>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</si>
  <si>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</si>
  <si>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</si>
  <si>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</si>
  <si>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</si>
  <si>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</si>
  <si>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</si>
  <si>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</si>
  <si>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</si>
  <si>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</si>
  <si>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</si>
  <si>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</si>
  <si>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</si>
  <si>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</si>
  <si>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</si>
  <si>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</si>
  <si>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</si>
  <si>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</si>
  <si>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</si>
  <si>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</si>
  <si>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</si>
  <si>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</si>
  <si>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</si>
  <si>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</si>
  <si>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</si>
  <si>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</si>
  <si>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</si>
  <si>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</si>
  <si>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</si>
  <si>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</si>
  <si>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</si>
  <si>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</si>
  <si>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</si>
  <si>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</si>
  <si>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</si>
  <si>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</si>
  <si>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</si>
  <si>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</si>
  <si>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</si>
  <si>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</si>
  <si>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</si>
  <si>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</si>
  <si>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</si>
  <si>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</si>
  <si>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</si>
  <si>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</si>
  <si>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</si>
  <si>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</si>
  <si>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</si>
  <si>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</si>
  <si>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</si>
  <si>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</si>
  <si>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</si>
  <si>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</si>
  <si>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</si>
  <si>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</si>
  <si>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</si>
  <si>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</si>
  <si>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</si>
  <si>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</si>
  <si>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</si>
  <si>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</si>
  <si>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</si>
  <si>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</si>
  <si>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</si>
  <si>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</si>
  <si>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</si>
  <si>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</si>
  <si>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</si>
  <si>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</si>
  <si>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</si>
  <si>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</si>
  <si>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</si>
  <si>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</si>
  <si>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</si>
  <si>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</si>
  <si>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</si>
  <si>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</si>
  <si>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</si>
  <si>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</si>
  <si>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</si>
  <si>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</si>
  <si>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</si>
  <si>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</si>
  <si>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</si>
  <si>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</si>
  <si>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</si>
  <si>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</si>
  <si>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</si>
  <si>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</si>
  <si>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</si>
  <si>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</si>
  <si>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</si>
  <si>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</si>
  <si>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</si>
  <si>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</si>
  <si>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</si>
  <si>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</si>
  <si>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</si>
  <si>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</si>
  <si>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</si>
  <si>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</si>
  <si>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</si>
  <si>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</si>
  <si>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</si>
  <si>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</si>
  <si>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</si>
  <si>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</si>
  <si>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</si>
  <si>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</si>
  <si>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</si>
  <si>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</si>
  <si>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</si>
  <si>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</si>
  <si>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</si>
  <si>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</si>
  <si>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</si>
  <si>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</si>
  <si>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</si>
  <si>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</si>
  <si>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</si>
  <si>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</si>
  <si>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</si>
  <si>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</si>
  <si>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</si>
  <si>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</si>
  <si>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</si>
  <si>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유성현</t>
  </si>
  <si>
    <t>월령으로 인해 방풍막 연결 해재</t>
  </si>
  <si>
    <t>ALL</t>
  </si>
  <si>
    <t>DIR-SN</t>
  </si>
  <si>
    <t>R2000 수리를 위해 전원 OFF</t>
  </si>
  <si>
    <t>HE Box cover open</t>
  </si>
  <si>
    <t>20s/32k 30s/33k 40s/29k</t>
  </si>
  <si>
    <t>T_046540-046541</t>
  </si>
  <si>
    <t>S</t>
  </si>
  <si>
    <t>S_046561:M</t>
  </si>
  <si>
    <t>T_046575</t>
  </si>
  <si>
    <t>자동 초점조정 프로그램으로 관측[10:56~]</t>
  </si>
  <si>
    <t>S_046602:N</t>
  </si>
  <si>
    <t>20s/14k 40s/21k 60s/21k</t>
  </si>
  <si>
    <t>SSW</t>
  </si>
  <si>
    <t>S_046667:M</t>
  </si>
  <si>
    <t>S_046670:N</t>
  </si>
  <si>
    <t>S_046696:N</t>
  </si>
  <si>
    <t>S_046709:N</t>
  </si>
  <si>
    <t>S_046724:N</t>
  </si>
  <si>
    <t>last target 721</t>
  </si>
  <si>
    <t>50s/45k 20s/26k</t>
  </si>
  <si>
    <t>30s/29k 20s/28k</t>
  </si>
  <si>
    <t>S_046817:T</t>
  </si>
  <si>
    <t>S_046817:N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</si>
</sst>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6" fillId="0" borderId="71" xfId="0" applyFont="1" applyBorder="1" applyAlignment="1">
      <alignment horizontal="center" vertical="center" wrapText="1"/>
    </xf>
    <xf numFmtId="0" fontId="97" fillId="0" borderId="38" xfId="0" applyNumberFormat="1" applyFont="1" applyBorder="1" applyAlignment="1">
      <alignment horizontal="left" vertical="center"/>
    </xf>
    <xf numFmtId="0" fontId="97" fillId="0" borderId="8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6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6" fillId="0" borderId="72" xfId="0" applyFont="1" applyBorder="1" applyAlignment="1">
      <alignment horizontal="center" vertical="center" wrapText="1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49" fontId="101" fillId="34" borderId="86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20" fontId="87" fillId="0" borderId="87" xfId="0" applyNumberFormat="1" applyFont="1" applyBorder="1" applyAlignment="1">
      <alignment horizontal="center" vertical="center"/>
    </xf>
    <xf numFmtId="20" fontId="87" fillId="0" borderId="88" xfId="0" applyNumberFormat="1" applyFont="1" applyBorder="1" applyAlignment="1">
      <alignment horizontal="center" vertical="center"/>
    </xf>
    <xf numFmtId="20" fontId="87" fillId="0" borderId="89" xfId="0" applyNumberFormat="1" applyFont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90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80" xfId="0" applyFont="1" applyFill="1" applyBorder="1" applyAlignment="1">
      <alignment horizontal="center" vertical="center" wrapText="1"/>
    </xf>
    <xf numFmtId="0" fontId="92" fillId="0" borderId="91" xfId="0" applyFont="1" applyFill="1" applyBorder="1" applyAlignment="1">
      <alignment horizontal="center" vertical="center" wrapText="1"/>
    </xf>
    <xf numFmtId="0" fontId="96" fillId="0" borderId="92" xfId="0" applyFont="1" applyBorder="1" applyAlignment="1">
      <alignment horizontal="center" vertical="center" wrapText="1"/>
    </xf>
    <xf numFmtId="14" fontId="97" fillId="0" borderId="93" xfId="0" applyNumberFormat="1" applyFont="1" applyBorder="1" applyAlignment="1">
      <alignment horizontal="left" vertical="center"/>
    </xf>
    <xf numFmtId="0" fontId="97" fillId="0" borderId="94" xfId="0" applyNumberFormat="1" applyFont="1" applyBorder="1" applyAlignment="1">
      <alignment horizontal="left" vertical="center"/>
    </xf>
    <xf numFmtId="0" fontId="97" fillId="0" borderId="95" xfId="0" applyNumberFormat="1" applyFont="1" applyBorder="1" applyAlignment="1">
      <alignment horizontal="left" vertical="center"/>
    </xf>
    <xf numFmtId="0" fontId="96" fillId="0" borderId="96" xfId="0" applyFont="1" applyBorder="1" applyAlignment="1">
      <alignment horizontal="center" vertical="center" wrapText="1"/>
    </xf>
    <xf numFmtId="0" fontId="92" fillId="6" borderId="20" xfId="0" applyFont="1" applyFill="1" applyBorder="1" applyAlignment="1">
      <alignment horizontal="center" vertical="center"/>
    </xf>
    <xf numFmtId="0" fontId="92" fillId="6" borderId="13" xfId="0" applyFont="1" applyFill="1" applyBorder="1" applyAlignment="1">
      <alignment horizontal="center" vertical="center"/>
    </xf>
    <xf numFmtId="0" fontId="92" fillId="6" borderId="97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horizontal="center" vertical="center"/>
    </xf>
    <xf numFmtId="0" fontId="92" fillId="0" borderId="99" xfId="0" applyFont="1" applyFill="1" applyBorder="1" applyAlignment="1">
      <alignment horizontal="center" vertical="center"/>
    </xf>
    <xf numFmtId="0" fontId="88" fillId="0" borderId="100" xfId="0" applyFont="1" applyBorder="1" applyAlignment="1">
      <alignment horizontal="center" vertical="center"/>
    </xf>
    <xf numFmtId="0" fontId="88" fillId="0" borderId="101" xfId="0" applyFont="1" applyBorder="1" applyAlignment="1">
      <alignment horizontal="center" vertical="center"/>
    </xf>
    <xf numFmtId="0" fontId="88" fillId="0" borderId="102" xfId="0" applyFont="1" applyBorder="1" applyAlignment="1">
      <alignment horizontal="center" vertical="center"/>
    </xf>
    <xf numFmtId="0" fontId="92" fillId="0" borderId="103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93" xfId="0" applyFont="1" applyBorder="1" applyAlignment="1">
      <alignment horizontal="center" vertical="center"/>
    </xf>
    <xf numFmtId="0" fontId="95" fillId="0" borderId="94" xfId="0" applyFont="1" applyBorder="1" applyAlignment="1">
      <alignment horizontal="center" vertical="center"/>
    </xf>
    <xf numFmtId="0" fontId="95" fillId="0" borderId="95" xfId="0" applyFont="1" applyBorder="1" applyAlignment="1">
      <alignment horizontal="center" vertical="center"/>
    </xf>
    <xf numFmtId="0" fontId="95" fillId="0" borderId="104" xfId="0" applyFont="1" applyBorder="1" applyAlignment="1">
      <alignment horizontal="center" vertical="center"/>
    </xf>
    <xf numFmtId="0" fontId="95" fillId="0" borderId="10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8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vertical="center"/>
    </xf>
    <xf numFmtId="175" fontId="87" fillId="0" borderId="0" xfId="0" applyNumberFormat="1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76">
      <selection activeCell="B88" sqref="B88:N8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43178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0.4048611111111111</v>
      </c>
      <c r="D9" s="26">
        <v>1.3</v>
      </c>
      <c r="E9" s="26">
        <v>23.2</v>
      </c>
      <c r="F9" s="26">
        <v>29</v>
      </c>
      <c r="G9" s="27" t="s">
        <v>203</v>
      </c>
      <c r="H9" s="26">
        <v>2.5</v>
      </c>
      <c r="I9" s="28">
        <v>4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1.6</v>
      </c>
      <c r="E10" s="26">
        <v>22.8</v>
      </c>
      <c r="F10" s="26">
        <v>25</v>
      </c>
      <c r="G10" s="27" t="s">
        <v>209</v>
      </c>
      <c r="H10" s="26">
        <v>1.6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0.7854166666666668</v>
      </c>
      <c r="D11" s="33">
        <v>1.1</v>
      </c>
      <c r="E11" s="33">
        <v>21.3</v>
      </c>
      <c r="F11" s="33">
        <v>24</v>
      </c>
      <c r="G11" s="27" t="s">
        <v>203</v>
      </c>
      <c r="H11" s="33">
        <v>0.9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24.380555555555556</v>
      </c>
      <c r="D12" s="37">
        <f>AVERAGE(D9:D11)</f>
        <v>1.3333333333333333</v>
      </c>
      <c r="E12" s="37">
        <f>AVERAGE(E9:E11)</f>
        <v>22.433333333333334</v>
      </c>
      <c r="F12" s="38">
        <f>AVERAGE(F9:F11)</f>
        <v>26</v>
      </c>
      <c r="G12" s="11"/>
      <c r="H12" s="39">
        <f>AVERAGE(H9:H11)</f>
        <v>1.6666666666666667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46"/>
      <c r="G14" s="46"/>
      <c r="H14" s="232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198</v>
      </c>
      <c r="F16" s="167" t="s">
        <v>16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0.3416666666666666</v>
      </c>
      <c r="D17" s="25">
        <v>0.3430555555555555</v>
      </c>
      <c r="E17" s="25">
        <v>0.3979166666666667</v>
      </c>
      <c r="F17" s="25">
        <v>0.6430555555555556</v>
      </c>
      <c r="G17" s="25">
        <v>0.7916666666666666</v>
      </c>
      <c r="H17" s="25"/>
      <c r="I17" s="25"/>
      <c r="J17" s="25"/>
      <c r="K17" s="25"/>
      <c r="L17" s="25"/>
      <c r="M17" s="25"/>
      <c r="N17" s="25">
        <v>0.8229166666666666</v>
      </c>
    </row>
    <row r="18" spans="1:14" s="2" customFormat="1" ht="13.5" customHeight="1">
      <c r="A18" s="11"/>
      <c r="B18" s="64" t="s">
        <v>12</v>
      </c>
      <c r="C18" s="44">
        <v>46529</v>
      </c>
      <c r="D18" s="43">
        <v>46530</v>
      </c>
      <c r="E18" s="43">
        <v>46541</v>
      </c>
      <c r="F18" s="43">
        <v>46706</v>
      </c>
      <c r="G18" s="43">
        <v>46808</v>
      </c>
      <c r="H18" s="43"/>
      <c r="I18" s="43"/>
      <c r="J18" s="43"/>
      <c r="K18" s="43"/>
      <c r="L18" s="43"/>
      <c r="M18" s="43"/>
      <c r="N18" s="43">
        <v>46818</v>
      </c>
    </row>
    <row r="19" spans="1:14" s="2" customFormat="1" ht="13.5" customHeight="1" thickBot="1">
      <c r="A19" s="11"/>
      <c r="B19" s="65" t="s">
        <v>13</v>
      </c>
      <c r="C19" s="137"/>
      <c r="D19" s="44">
        <v>46540</v>
      </c>
      <c r="E19" s="44">
        <v>46705</v>
      </c>
      <c r="F19" s="44">
        <v>46807</v>
      </c>
      <c r="G19" s="44">
        <v>46817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165</v>
      </c>
      <c r="F20" s="45">
        <f>IF(ISNUMBER(F18),F19-F18+1,"")</f>
        <v>102</v>
      </c>
      <c r="G20" s="45">
        <f t="shared" si="0"/>
        <v>10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3" t="s">
        <v>170</v>
      </c>
      <c r="G22" s="194"/>
      <c r="H22" s="195"/>
      <c r="I22" s="83" t="s">
        <v>101</v>
      </c>
      <c r="J22" s="77" t="s">
        <v>102</v>
      </c>
      <c r="K22" s="77" t="s">
        <v>103</v>
      </c>
      <c r="L22" s="193" t="s">
        <v>170</v>
      </c>
      <c r="M22" s="194"/>
      <c r="N22" s="195"/>
    </row>
    <row r="23" spans="1:14" s="2" customFormat="1" ht="18.75" customHeight="1">
      <c r="A23" s="11"/>
      <c r="B23" s="214"/>
      <c r="C23" s="165">
        <v>46535</v>
      </c>
      <c r="D23" s="165">
        <v>46537</v>
      </c>
      <c r="E23" s="20" t="s">
        <v>108</v>
      </c>
      <c r="F23" s="185" t="s">
        <v>201</v>
      </c>
      <c r="G23" s="186"/>
      <c r="H23" s="189"/>
      <c r="I23" s="81">
        <v>46813</v>
      </c>
      <c r="J23" s="20">
        <v>46814</v>
      </c>
      <c r="K23" s="20" t="s">
        <v>110</v>
      </c>
      <c r="L23" s="185" t="s">
        <v>216</v>
      </c>
      <c r="M23" s="186"/>
      <c r="N23" s="187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5"/>
      <c r="G24" s="186"/>
      <c r="H24" s="189"/>
      <c r="I24" s="82"/>
      <c r="J24" s="80"/>
      <c r="K24" s="80" t="s">
        <v>111</v>
      </c>
      <c r="L24" s="185"/>
      <c r="M24" s="186"/>
      <c r="N24" s="187"/>
    </row>
    <row r="25" spans="1:14" s="2" customFormat="1" ht="18.75" customHeight="1">
      <c r="A25" s="11" t="s">
        <v>107</v>
      </c>
      <c r="B25" s="214"/>
      <c r="C25" s="165">
        <v>46538</v>
      </c>
      <c r="D25" s="165">
        <v>46540</v>
      </c>
      <c r="E25" s="20" t="s">
        <v>106</v>
      </c>
      <c r="F25" s="185" t="s">
        <v>208</v>
      </c>
      <c r="G25" s="186"/>
      <c r="H25" s="189"/>
      <c r="I25" s="81">
        <v>46815</v>
      </c>
      <c r="J25" s="20">
        <v>46816</v>
      </c>
      <c r="K25" s="20" t="s">
        <v>109</v>
      </c>
      <c r="L25" s="185" t="s">
        <v>217</v>
      </c>
      <c r="M25" s="186"/>
      <c r="N25" s="187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5"/>
      <c r="G26" s="186"/>
      <c r="H26" s="189"/>
      <c r="I26" s="81"/>
      <c r="J26" s="20"/>
      <c r="K26" s="20" t="s">
        <v>105</v>
      </c>
      <c r="L26" s="185"/>
      <c r="M26" s="186"/>
      <c r="N26" s="187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46"/>
      <c r="G28" s="233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0.17847222222222223</v>
      </c>
      <c r="D30" s="126"/>
      <c r="E30" s="126"/>
      <c r="F30" s="126"/>
      <c r="G30" s="126"/>
      <c r="H30" s="126"/>
      <c r="I30" s="126"/>
      <c r="J30" s="126"/>
      <c r="K30" s="126"/>
      <c r="L30" s="127">
        <v>0.2020833333333333</v>
      </c>
      <c r="M30" s="119">
        <f>SUM(C30:L30)</f>
        <v>0.38055555555555554</v>
      </c>
      <c r="N30" s="128"/>
    </row>
    <row r="31" spans="1:14" s="2" customFormat="1" ht="13.5" customHeight="1">
      <c r="A31" s="11"/>
      <c r="B31" s="108" t="s">
        <v>41</v>
      </c>
      <c r="C31" s="116">
        <v>0.14375000000000002</v>
      </c>
      <c r="D31" s="32">
        <v>0.24513888888888888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0.3888888888888889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1" t="s">
        <v>202</v>
      </c>
      <c r="D35" s="192"/>
      <c r="E35" s="191" t="s">
        <v>204</v>
      </c>
      <c r="F35" s="192"/>
      <c r="G35" s="191" t="s">
        <v>205</v>
      </c>
      <c r="H35" s="192"/>
      <c r="I35" s="191" t="s">
        <v>207</v>
      </c>
      <c r="J35" s="192"/>
      <c r="K35" s="191" t="s">
        <v>210</v>
      </c>
      <c r="L35" s="192"/>
      <c r="M35" s="191" t="s">
        <v>211</v>
      </c>
      <c r="N35" s="192"/>
    </row>
    <row r="36" spans="1:14" s="2" customFormat="1" ht="19.5" customHeight="1">
      <c r="A36" s="11"/>
      <c r="B36" s="225"/>
      <c r="C36" s="191" t="s">
        <v>212</v>
      </c>
      <c r="D36" s="192"/>
      <c r="E36" s="191" t="s">
        <v>213</v>
      </c>
      <c r="F36" s="192"/>
      <c r="G36" s="191" t="s">
        <v>214</v>
      </c>
      <c r="H36" s="192"/>
      <c r="I36" s="191" t="s">
        <v>219</v>
      </c>
      <c r="J36" s="192"/>
      <c r="K36" s="191" t="s">
        <v>218</v>
      </c>
      <c r="L36" s="192"/>
      <c r="M36" s="191"/>
      <c r="N36" s="192"/>
    </row>
    <row r="37" spans="1:14" s="2" customFormat="1" ht="19.5" customHeight="1">
      <c r="A37" s="11"/>
      <c r="B37" s="225"/>
      <c r="C37" s="191"/>
      <c r="D37" s="192"/>
      <c r="E37" s="191"/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1" t="s">
        <v>194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206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215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-158.5</v>
      </c>
      <c r="D57" s="56">
        <v>-158.8</v>
      </c>
      <c r="E57" s="98" t="s">
        <v>64</v>
      </c>
      <c r="F57" s="56">
        <v>29.1</v>
      </c>
      <c r="G57" s="56">
        <v>27.7</v>
      </c>
      <c r="H57" s="99" t="s">
        <v>95</v>
      </c>
      <c r="I57" s="146">
        <v>1</v>
      </c>
      <c r="J57" s="57" t="s">
        <v>180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-151.9</v>
      </c>
      <c r="D58" s="56">
        <v>-152.4</v>
      </c>
      <c r="E58" s="99" t="s">
        <v>169</v>
      </c>
      <c r="F58" s="146">
        <v>19</v>
      </c>
      <c r="G58" s="146">
        <v>10</v>
      </c>
      <c r="H58" s="99" t="s">
        <v>183</v>
      </c>
      <c r="I58" s="146">
        <v>0</v>
      </c>
      <c r="J58" s="57" t="s">
        <v>181</v>
      </c>
      <c r="K58" s="207" t="s">
        <v>193</v>
      </c>
      <c r="L58" s="208"/>
      <c r="M58" s="207" t="s">
        <v>193</v>
      </c>
      <c r="N58" s="209"/>
      <c r="O58" s="7"/>
    </row>
    <row r="59" spans="2:15" s="52" customFormat="1" ht="22.5" customHeight="1">
      <c r="B59" s="100" t="s">
        <v>66</v>
      </c>
      <c r="C59" s="56">
        <v>-207.2</v>
      </c>
      <c r="D59" s="56">
        <v>-207.7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190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-106</v>
      </c>
      <c r="D60" s="56">
        <v>-107.2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207" t="s">
        <v>190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27.8</v>
      </c>
      <c r="D61" s="56">
        <v>25.6</v>
      </c>
      <c r="E61" s="99" t="s">
        <v>164</v>
      </c>
      <c r="F61" s="58">
        <v>55</v>
      </c>
      <c r="G61" s="58">
        <v>55</v>
      </c>
      <c r="H61" s="98" t="s">
        <v>70</v>
      </c>
      <c r="I61" s="148">
        <v>0</v>
      </c>
      <c r="J61" s="210" t="s">
        <v>71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72</v>
      </c>
      <c r="C62" s="56">
        <v>28.5</v>
      </c>
      <c r="D62" s="56">
        <v>26.2</v>
      </c>
      <c r="E62" s="99" t="s">
        <v>166</v>
      </c>
      <c r="F62" s="58">
        <v>280</v>
      </c>
      <c r="G62" s="58">
        <v>275</v>
      </c>
      <c r="H62" s="98" t="s">
        <v>73</v>
      </c>
      <c r="I62" s="148">
        <v>0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74</v>
      </c>
      <c r="C63" s="56">
        <v>26.4</v>
      </c>
      <c r="D63" s="56">
        <v>23.3</v>
      </c>
      <c r="E63" s="99" t="s">
        <v>184</v>
      </c>
      <c r="F63" s="60">
        <v>0</v>
      </c>
      <c r="G63" s="62">
        <v>0</v>
      </c>
      <c r="H63" s="98" t="s">
        <v>75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76</v>
      </c>
      <c r="C64" s="56">
        <v>27.1</v>
      </c>
      <c r="D64" s="56">
        <v>24.9</v>
      </c>
      <c r="E64" s="99" t="s">
        <v>185</v>
      </c>
      <c r="F64" s="60">
        <v>0.3</v>
      </c>
      <c r="G64" s="62">
        <v>0.3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126</v>
      </c>
      <c r="C65" s="61">
        <v>4.53E-06</v>
      </c>
      <c r="D65" s="61">
        <v>4.89E-06</v>
      </c>
      <c r="E65" s="98" t="s">
        <v>77</v>
      </c>
      <c r="F65" s="56">
        <v>22.1</v>
      </c>
      <c r="G65" s="62">
        <v>19.8</v>
      </c>
      <c r="H65" s="99" t="s">
        <v>97</v>
      </c>
      <c r="I65" s="62">
        <v>16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33.6</v>
      </c>
      <c r="G66" s="144">
        <v>30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88"/>
      <c r="D75" s="157">
        <v>0</v>
      </c>
      <c r="E75" s="188" t="s">
        <v>128</v>
      </c>
      <c r="F75" s="188"/>
      <c r="G75" s="160">
        <v>0</v>
      </c>
      <c r="H75" s="188" t="s">
        <v>133</v>
      </c>
      <c r="I75" s="188"/>
      <c r="J75" s="157">
        <v>0</v>
      </c>
      <c r="K75" s="188" t="s">
        <v>158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/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199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200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 t="s">
        <v>196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2018-03-19T19:50:06Z</dcterms:modified>
  <cp:category/>
  <cp:version/>
  <cp:contentType/>
  <cp:contentStatus/>
</cp:coreProperties>
</file>