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<sst xmlns="http://schemas.openxmlformats.org/spreadsheetml/2006/main" count="230" uniqueCount="214">
  <si>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</si>
  <si>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</si>
  <si>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</si>
  <si>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</si>
  <si>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</si>
  <si>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</si>
  <si>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</si>
  <si>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</si>
  <si>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</si>
  <si>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</si>
  <si>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</si>
  <si>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</si>
  <si>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</si>
  <si>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</si>
  <si>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</si>
  <si>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</si>
  <si>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</si>
  <si>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</si>
  <si>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</si>
  <si>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</si>
  <si>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</si>
  <si>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</si>
  <si>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</si>
  <si>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</si>
  <si>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</si>
  <si>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</si>
  <si>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</si>
  <si>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</si>
  <si>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</si>
  <si>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</si>
  <si>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</si>
  <si>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</si>
  <si>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</si>
  <si>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</si>
  <si>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</si>
  <si>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</si>
  <si>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</si>
  <si>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</si>
  <si>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</si>
  <si>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</si>
  <si>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</si>
  <si>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</si>
  <si>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</si>
  <si>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</si>
  <si>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</si>
  <si>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</si>
  <si>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</si>
  <si>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</si>
  <si>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</si>
  <si>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</si>
  <si>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</si>
  <si>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</si>
  <si>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</si>
  <si>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</si>
  <si>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</si>
  <si>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</si>
  <si>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</si>
  <si>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</si>
  <si>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</si>
  <si>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</si>
  <si>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</si>
  <si>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</si>
  <si>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</si>
  <si>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</si>
  <si>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</si>
  <si>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</si>
  <si>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</si>
  <si>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</si>
  <si>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</si>
  <si>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</si>
  <si>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</si>
  <si>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</si>
  <si>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</si>
  <si>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</si>
  <si>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</si>
  <si>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</si>
  <si>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</si>
  <si>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</si>
  <si>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</si>
  <si>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</si>
  <si>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</si>
  <si>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</si>
  <si>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</si>
  <si>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</si>
  <si>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</si>
  <si>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</si>
  <si>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</si>
  <si>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</si>
  <si>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</si>
  <si>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</si>
  <si>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</si>
  <si>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</si>
  <si>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</si>
  <si>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</si>
  <si>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</si>
  <si>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</si>
  <si>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</si>
  <si>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</si>
  <si>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</si>
  <si>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</si>
  <si>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</si>
  <si>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</si>
  <si>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</si>
  <si>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</si>
  <si>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</si>
  <si>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</si>
  <si>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</si>
  <si>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</si>
  <si>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</si>
  <si>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</si>
  <si>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</si>
  <si>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</si>
  <si>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</si>
  <si>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</si>
  <si>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</si>
  <si>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</si>
  <si>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</si>
  <si>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</si>
  <si>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</si>
  <si>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</si>
  <si>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</si>
  <si>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</si>
  <si>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</si>
  <si>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</si>
  <si>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</si>
  <si>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</si>
  <si>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</si>
  <si>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</si>
  <si>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</si>
  <si>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</si>
  <si>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</si>
  <si>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</si>
  <si>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</si>
  <si>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</si>
  <si>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</si>
  <si>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</si>
  <si>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</si>
  <si>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</si>
  <si>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</si>
  <si>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</si>
  <si>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</si>
  <si>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</si>
  <si>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</si>
  <si>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</si>
  <si>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</si>
  <si>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</si>
  <si>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</si>
  <si>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</si>
  <si>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</si>
  <si>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</si>
  <si>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</si>
  <si>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</si>
  <si>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</si>
  <si>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</si>
  <si>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</si>
  <si>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</si>
  <si>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</si>
  <si>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</si>
  <si>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</si>
  <si>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</si>
  <si>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</si>
  <si>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</si>
  <si>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</si>
  <si>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</si>
  <si>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</si>
  <si>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</si>
  <si>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</si>
  <si>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</si>
  <si>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</si>
  <si>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</si>
  <si>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</si>
  <si>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</si>
  <si>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</si>
  <si>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</si>
  <si>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</si>
  <si>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</si>
  <si>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</si>
  <si>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</si>
  <si>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</si>
  <si>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</si>
  <si>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</si>
  <si>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</si>
  <si>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</si>
  <si>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</si>
  <si>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</si>
  <si>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</si>
  <si>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</si>
  <si>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</si>
  <si>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</si>
  <si>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</si>
  <si>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</si>
  <si>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</si>
  <si>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</si>
  <si>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</si>
  <si>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</si>
  <si>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</si>
  <si>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</si>
  <si>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구름으로 인해 저녁 flat 미촬영</t>
  </si>
  <si>
    <t>월령으로 인해 방풍막 연결</t>
  </si>
  <si>
    <t>S_042771:T</t>
  </si>
  <si>
    <t>ENE</t>
  </si>
  <si>
    <t>C_042845</t>
  </si>
  <si>
    <t>SSE</t>
  </si>
  <si>
    <t>구름으로 인해 관측 중단[13:10]/ 관측재개 [16:34]</t>
  </si>
  <si>
    <t>S_042861:M</t>
  </si>
  <si>
    <t xml:space="preserve">                                                </t>
  </si>
  <si>
    <t>E_042890</t>
  </si>
  <si>
    <t>E_042890 노출중 초점 변경</t>
  </si>
  <si>
    <t>C_042891</t>
  </si>
  <si>
    <t>구름으로 인해 관측 종료[18:09]</t>
  </si>
  <si>
    <t>WNW</t>
  </si>
  <si>
    <t>I_042897</t>
  </si>
  <si>
    <t>I_042897 노출시간 입력 오류</t>
  </si>
  <si>
    <t>last target  42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</si>
</sst>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40">
      <selection activeCell="B54" sqref="B54:N5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43153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56.25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0.4284722222222222</v>
      </c>
      <c r="D9" s="26">
        <v>1.2</v>
      </c>
      <c r="E9" s="26">
        <v>20.9</v>
      </c>
      <c r="F9" s="26">
        <v>26</v>
      </c>
      <c r="G9" s="27" t="s">
        <v>200</v>
      </c>
      <c r="H9" s="26">
        <v>3.1</v>
      </c>
      <c r="I9" s="28">
        <v>41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193</v>
      </c>
      <c r="E10" s="26">
        <v>18.8</v>
      </c>
      <c r="F10" s="26">
        <v>46</v>
      </c>
      <c r="G10" s="27" t="s">
        <v>202</v>
      </c>
      <c r="H10" s="26">
        <v>2.9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0.7701388888888889</v>
      </c>
      <c r="D11" s="33" t="s">
        <v>193</v>
      </c>
      <c r="E11" s="33">
        <v>16.9</v>
      </c>
      <c r="F11" s="33">
        <v>72</v>
      </c>
      <c r="G11" s="27" t="s">
        <v>210</v>
      </c>
      <c r="H11" s="33">
        <v>2.7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24.34166666666667</v>
      </c>
      <c r="D12" s="37">
        <f>AVERAGE(D9:D11)</f>
        <v>1.2</v>
      </c>
      <c r="E12" s="37">
        <f>AVERAGE(E9:E11)</f>
        <v>18.866666666666667</v>
      </c>
      <c r="F12" s="38">
        <f>AVERAGE(F9:F11)</f>
        <v>48</v>
      </c>
      <c r="G12" s="11"/>
      <c r="H12" s="39">
        <f>AVERAGE(H9:H11)</f>
        <v>2.9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18</v>
      </c>
      <c r="F16" s="167" t="s">
        <v>16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0.34722222222222227</v>
      </c>
      <c r="D17" s="25">
        <v>0.34861111111111115</v>
      </c>
      <c r="E17" s="25">
        <v>0.4145833333333333</v>
      </c>
      <c r="F17" s="25">
        <v>0.6902777777777778</v>
      </c>
      <c r="G17" s="25">
        <v>0.7590277777777777</v>
      </c>
      <c r="H17" s="25"/>
      <c r="I17" s="25"/>
      <c r="J17" s="25"/>
      <c r="K17" s="25"/>
      <c r="L17" s="25"/>
      <c r="M17" s="25"/>
      <c r="N17" s="25">
        <v>0.779861111111111</v>
      </c>
    </row>
    <row r="18" spans="1:14" s="2" customFormat="1" ht="13.5" customHeight="1">
      <c r="A18" s="11"/>
      <c r="B18" s="64" t="s">
        <v>12</v>
      </c>
      <c r="C18" s="44">
        <v>42758</v>
      </c>
      <c r="D18" s="43">
        <v>42759</v>
      </c>
      <c r="E18" s="43">
        <v>42765</v>
      </c>
      <c r="F18" s="43">
        <v>42846</v>
      </c>
      <c r="G18" s="43">
        <v>42892</v>
      </c>
      <c r="H18" s="43"/>
      <c r="I18" s="43"/>
      <c r="J18" s="43"/>
      <c r="K18" s="43"/>
      <c r="L18" s="43"/>
      <c r="M18" s="43"/>
      <c r="N18" s="43">
        <v>42898</v>
      </c>
    </row>
    <row r="19" spans="1:14" s="2" customFormat="1" ht="13.5" customHeight="1" thickBot="1">
      <c r="A19" s="11"/>
      <c r="B19" s="65" t="s">
        <v>13</v>
      </c>
      <c r="C19" s="137"/>
      <c r="D19" s="44">
        <v>42764</v>
      </c>
      <c r="E19" s="44">
        <v>42845</v>
      </c>
      <c r="F19" s="44">
        <v>42891</v>
      </c>
      <c r="G19" s="44">
        <v>42896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6</v>
      </c>
      <c r="E20" s="45">
        <f>IF(ISNUMBER(E18),E19-E18+1,"")</f>
        <v>81</v>
      </c>
      <c r="F20" s="45">
        <f>IF(ISNUMBER(F18),F19-F18+1,"")</f>
        <v>46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0.09513888888888888</v>
      </c>
      <c r="D30" s="126"/>
      <c r="E30" s="126">
        <v>0.2465277777777778</v>
      </c>
      <c r="F30" s="126"/>
      <c r="G30" s="126"/>
      <c r="H30" s="126"/>
      <c r="I30" s="126"/>
      <c r="J30" s="126"/>
      <c r="K30" s="126"/>
      <c r="L30" s="127"/>
      <c r="M30" s="119">
        <f>SUM(C30:L30)</f>
        <v>0.3416666666666667</v>
      </c>
      <c r="N30" s="128"/>
    </row>
    <row r="31" spans="1:14" s="2" customFormat="1" ht="13.5" customHeight="1">
      <c r="A31" s="11"/>
      <c r="B31" s="108" t="s">
        <v>41</v>
      </c>
      <c r="C31" s="116">
        <v>0.09513888888888888</v>
      </c>
      <c r="D31" s="32"/>
      <c r="E31" s="32">
        <v>0.2604166666666667</v>
      </c>
      <c r="F31" s="32"/>
      <c r="G31" s="32"/>
      <c r="H31" s="32"/>
      <c r="I31" s="32"/>
      <c r="J31" s="32"/>
      <c r="K31" s="32"/>
      <c r="L31" s="117"/>
      <c r="M31" s="120">
        <f>SUM(C31:L31)</f>
        <v>0.35555555555555557</v>
      </c>
      <c r="N31" s="124"/>
    </row>
    <row r="32" spans="1:15" s="2" customFormat="1" ht="13.5" customHeight="1">
      <c r="A32" s="11"/>
      <c r="B32" s="109" t="s">
        <v>42</v>
      </c>
      <c r="C32" s="132">
        <v>0.029166666666666664</v>
      </c>
      <c r="D32" s="133"/>
      <c r="E32" s="133">
        <v>0.12638888888888888</v>
      </c>
      <c r="F32" s="133"/>
      <c r="G32" s="133"/>
      <c r="H32" s="133"/>
      <c r="I32" s="133"/>
      <c r="J32" s="133"/>
      <c r="K32" s="133"/>
      <c r="L32" s="134"/>
      <c r="M32" s="135">
        <f>SUM(C32:L32)</f>
        <v>0.15555555555555556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199</v>
      </c>
      <c r="D35" s="192"/>
      <c r="E35" s="191" t="s">
        <v>201</v>
      </c>
      <c r="F35" s="192"/>
      <c r="G35" s="191" t="s">
        <v>204</v>
      </c>
      <c r="H35" s="192"/>
      <c r="I35" s="191" t="s">
        <v>206</v>
      </c>
      <c r="J35" s="192"/>
      <c r="K35" s="191" t="s">
        <v>208</v>
      </c>
      <c r="L35" s="192"/>
      <c r="M35" s="191" t="s">
        <v>211</v>
      </c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 t="s">
        <v>205</v>
      </c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197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207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-155.4</v>
      </c>
      <c r="D57" s="56">
        <v>-155.9</v>
      </c>
      <c r="E57" s="98" t="s">
        <v>64</v>
      </c>
      <c r="F57" s="56">
        <v>28</v>
      </c>
      <c r="G57" s="56">
        <v>23.3</v>
      </c>
      <c r="H57" s="99" t="s">
        <v>95</v>
      </c>
      <c r="I57" s="146">
        <v>0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-152</v>
      </c>
      <c r="D58" s="56">
        <v>-152.7</v>
      </c>
      <c r="E58" s="99" t="s">
        <v>169</v>
      </c>
      <c r="F58" s="146">
        <v>10</v>
      </c>
      <c r="G58" s="146">
        <v>48</v>
      </c>
      <c r="H58" s="99" t="s">
        <v>183</v>
      </c>
      <c r="I58" s="146">
        <v>1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-212</v>
      </c>
      <c r="D59" s="56">
        <v>-213.1</v>
      </c>
      <c r="E59" s="99" t="s">
        <v>165</v>
      </c>
      <c r="F59" s="58">
        <v>25</v>
      </c>
      <c r="G59" s="58">
        <v>25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-106.6</v>
      </c>
      <c r="D60" s="56">
        <v>-107.4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1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33.1</v>
      </c>
      <c r="D61" s="56">
        <v>28.6</v>
      </c>
      <c r="E61" s="99" t="s">
        <v>164</v>
      </c>
      <c r="F61" s="58">
        <v>60</v>
      </c>
      <c r="G61" s="58">
        <v>50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29.5</v>
      </c>
      <c r="D62" s="56">
        <v>24.9</v>
      </c>
      <c r="E62" s="99" t="s">
        <v>166</v>
      </c>
      <c r="F62" s="58">
        <v>275</v>
      </c>
      <c r="G62" s="58">
        <v>265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27.1</v>
      </c>
      <c r="D63" s="56">
        <v>22.3</v>
      </c>
      <c r="E63" s="99" t="s">
        <v>184</v>
      </c>
      <c r="F63" s="60">
        <v>4.4</v>
      </c>
      <c r="G63" s="62">
        <v>4.3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26.7</v>
      </c>
      <c r="D64" s="56">
        <v>22</v>
      </c>
      <c r="E64" s="99" t="s">
        <v>185</v>
      </c>
      <c r="F64" s="60">
        <v>0.3</v>
      </c>
      <c r="G64" s="62">
        <v>0.3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2.4E-06</v>
      </c>
      <c r="D65" s="61">
        <v>2.35E-06</v>
      </c>
      <c r="E65" s="98" t="s">
        <v>77</v>
      </c>
      <c r="F65" s="56">
        <v>19.8</v>
      </c>
      <c r="G65" s="62">
        <v>18.1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33.2</v>
      </c>
      <c r="G66" s="144">
        <v>55.8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1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198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2018-02-22T18:59:53Z</dcterms:modified>
  <cp:category/>
  <cp:version/>
  <cp:contentType/>
  <cp:contentStatus/>
</cp:coreProperties>
</file>