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<sst xmlns="http://schemas.openxmlformats.org/spreadsheetml/2006/main" count="223" uniqueCount="207">
  <si>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</si>
  <si>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</si>
  <si>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</si>
  <si>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</si>
  <si>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</si>
  <si>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</si>
  <si>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</si>
  <si>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</si>
  <si>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</si>
  <si>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</si>
  <si>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</si>
  <si>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</si>
  <si>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</si>
  <si>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</si>
  <si>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</si>
  <si>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</si>
  <si>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</si>
  <si>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</si>
  <si>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</si>
  <si>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</si>
  <si>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</si>
  <si>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</si>
  <si>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</si>
  <si>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</si>
  <si>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</si>
  <si>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</si>
  <si>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</si>
  <si>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</si>
  <si>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</si>
  <si>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</si>
  <si>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</si>
  <si>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</si>
  <si>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</si>
  <si>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</si>
  <si>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</si>
  <si>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</si>
  <si>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</si>
  <si>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</si>
  <si>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</si>
  <si>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</si>
  <si>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</si>
  <si>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</si>
  <si>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</si>
  <si>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</si>
  <si>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</si>
  <si>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</si>
  <si>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</si>
  <si>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</si>
  <si>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</si>
  <si>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</si>
  <si>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</si>
  <si>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</si>
  <si>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</si>
  <si>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</si>
  <si>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</si>
  <si>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</si>
  <si>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</si>
  <si>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</si>
  <si>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</si>
  <si>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</si>
  <si>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</si>
  <si>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</si>
  <si>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</si>
  <si>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</si>
  <si>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</si>
  <si>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</si>
  <si>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</si>
  <si>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</si>
  <si>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</si>
  <si>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</si>
  <si>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</si>
  <si>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</si>
  <si>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</si>
  <si>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</si>
  <si>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</si>
  <si>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</si>
  <si>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</si>
  <si>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</si>
  <si>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</si>
  <si>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</si>
  <si>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</si>
  <si>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</si>
  <si>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</si>
  <si>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</si>
  <si>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</si>
  <si>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</si>
  <si>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</si>
  <si>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</si>
  <si>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</si>
  <si>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</si>
  <si>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</si>
  <si>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</si>
  <si>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</si>
  <si>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</si>
  <si>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</si>
  <si>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</si>
  <si>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</si>
  <si>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</si>
  <si>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</si>
  <si>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</si>
  <si>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</si>
  <si>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</si>
  <si>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</si>
  <si>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</si>
  <si>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</si>
  <si>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</si>
  <si>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</si>
  <si>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</si>
  <si>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</si>
  <si>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</si>
  <si>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</si>
  <si>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</si>
  <si>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</si>
  <si>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</si>
  <si>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</si>
  <si>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</si>
  <si>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</si>
  <si>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</si>
  <si>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</si>
  <si>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</si>
  <si>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</si>
  <si>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</si>
  <si>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</si>
  <si>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</si>
  <si>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</si>
  <si>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</si>
  <si>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</si>
  <si>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</si>
  <si>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</si>
  <si>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</si>
  <si>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</si>
  <si>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</si>
  <si>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</si>
  <si>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</si>
  <si>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</si>
  <si>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</si>
  <si>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</si>
  <si>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</si>
  <si>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</si>
  <si>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</si>
  <si>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</si>
  <si>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</si>
  <si>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</si>
  <si>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</si>
  <si>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</si>
  <si>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</si>
  <si>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</si>
  <si>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</si>
  <si>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</si>
  <si>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</si>
  <si>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</si>
  <si>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</si>
  <si>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</si>
  <si>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</si>
  <si>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</si>
  <si>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</si>
  <si>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</si>
  <si>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</si>
  <si>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</si>
  <si>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</si>
  <si>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</si>
  <si>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</si>
  <si>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</si>
  <si>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</si>
  <si>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</si>
  <si>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</si>
  <si>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</si>
  <si>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</si>
  <si>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</si>
  <si>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</si>
  <si>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</si>
  <si>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</si>
  <si>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</si>
  <si>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</si>
  <si>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</si>
  <si>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</si>
  <si>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</si>
  <si>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</si>
  <si>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</si>
  <si>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</si>
  <si>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</si>
  <si>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</si>
  <si>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</si>
  <si>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</si>
  <si>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</si>
  <si>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</si>
  <si>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</si>
  <si>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</si>
  <si>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</si>
  <si>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</si>
  <si>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</si>
  <si>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</si>
  <si>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</si>
  <si>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</si>
  <si>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 xml:space="preserve">월령으로 인한 방풍막 연결 </t>
  </si>
  <si>
    <t>SSO Site seeing : 0.0 / 0.0 / 0.0</t>
  </si>
  <si>
    <t>유성현</t>
  </si>
  <si>
    <t>고승원</t>
  </si>
  <si>
    <t>카메라 컴프레셔 재냉각.</t>
  </si>
  <si>
    <t>SSW</t>
  </si>
  <si>
    <t>ENE</t>
  </si>
  <si>
    <t>[18:00] IC 컴퓨터의 ICS 와 IC K,M,T,N 연결되지 않음, K,M,T,N도 각각 TIGER:VNC 창에서 DOS-&gt;UNIX</t>
  </si>
  <si>
    <t>로 바뀌는 과정에서 에러발생</t>
  </si>
  <si>
    <t>[18:05] 에러로 인하여 ALL 및 OBS 영상 미획득</t>
  </si>
  <si>
    <t>기존의 컴퓨터실에 있는 PDU의 I.P주소가 192.168.15.90 에서 192.168.15.91로 변경됨</t>
  </si>
  <si>
    <t>AWS 설치</t>
  </si>
  <si>
    <t>스페어용 AUX 컴퓨터 설치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</si>
</sst>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3">
      <selection activeCell="B87" sqref="B87:N87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43130</v>
      </c>
      <c r="D3" s="174"/>
      <c r="E3" s="12"/>
      <c r="F3" s="12"/>
      <c r="G3" s="12"/>
      <c r="H3" s="11"/>
      <c r="I3" s="11"/>
      <c r="J3" s="11"/>
      <c r="K3" s="110" t="s">
        <v>44</v>
      </c>
      <c r="L3" s="143" t="e">
        <f>(M31-(M32+M33))/M31*100</f>
        <v>#DIV/0!</v>
      </c>
      <c r="M3" s="111" t="s">
        <v>45</v>
      </c>
      <c r="N3" s="143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196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0.4465277777777778</v>
      </c>
      <c r="D9" s="26" t="s">
        <v>193</v>
      </c>
      <c r="E9" s="26">
        <v>22.1</v>
      </c>
      <c r="F9" s="26">
        <v>57</v>
      </c>
      <c r="G9" s="27" t="s">
        <v>200</v>
      </c>
      <c r="H9" s="26">
        <v>17.1</v>
      </c>
      <c r="I9" s="28">
        <v>100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 t="s">
        <v>193</v>
      </c>
      <c r="E10" s="26">
        <v>19.7</v>
      </c>
      <c r="F10" s="26">
        <v>67</v>
      </c>
      <c r="G10" s="27" t="s">
        <v>199</v>
      </c>
      <c r="H10" s="26">
        <v>20.4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0.7527777777777778</v>
      </c>
      <c r="D11" s="33" t="s">
        <v>193</v>
      </c>
      <c r="E11" s="33">
        <v>19.2</v>
      </c>
      <c r="F11" s="33">
        <v>66</v>
      </c>
      <c r="G11" s="27" t="s">
        <v>199</v>
      </c>
      <c r="H11" s="33">
        <v>22.2</v>
      </c>
      <c r="I11" s="11"/>
      <c r="J11" s="34">
        <v>8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24.30625</v>
      </c>
      <c r="D12" s="37" t="e">
        <f>AVERAGE(D9:D11)</f>
        <v>#DIV/0!</v>
      </c>
      <c r="E12" s="37">
        <f>AVERAGE(E9:E11)</f>
        <v>20.333333333333332</v>
      </c>
      <c r="F12" s="38">
        <f>AVERAGE(F9:F11)</f>
        <v>63.333333333333336</v>
      </c>
      <c r="G12" s="11"/>
      <c r="H12" s="39">
        <f>AVERAGE(H9:H11)</f>
        <v>19.900000000000002</v>
      </c>
      <c r="I12" s="11"/>
      <c r="J12" s="40">
        <f>AVERAGE(J9:J11)</f>
        <v>8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/>
      <c r="E16" s="168"/>
      <c r="F16" s="167"/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0.4236111111111111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0.75</v>
      </c>
    </row>
    <row r="18" spans="1:14" s="2" customFormat="1" ht="13.5" customHeight="1">
      <c r="A18" s="11"/>
      <c r="B18" s="64" t="s">
        <v>12</v>
      </c>
      <c r="C18" s="44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s="2" customFormat="1" ht="13.5" customHeight="1" thickBot="1">
      <c r="A19" s="11"/>
      <c r="B19" s="65" t="s">
        <v>13</v>
      </c>
      <c r="C19" s="137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0.3069444444444444</v>
      </c>
    </row>
    <row r="31" spans="1:14" s="2" customFormat="1" ht="13.5" customHeight="1">
      <c r="A31" s="11"/>
      <c r="B31" s="108" t="s">
        <v>41</v>
      </c>
      <c r="C31" s="116"/>
      <c r="D31" s="32"/>
      <c r="E31" s="32"/>
      <c r="F31" s="32"/>
      <c r="G31" s="32"/>
      <c r="H31" s="32"/>
      <c r="I31" s="32"/>
      <c r="J31" s="32"/>
      <c r="K31" s="32"/>
      <c r="L31" s="117"/>
      <c r="M31" s="120">
        <f>SUM(C31:L31)</f>
        <v>0</v>
      </c>
      <c r="N31" s="124">
        <v>0.3069444444444444</v>
      </c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195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201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202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204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-45.9</v>
      </c>
      <c r="D57" s="56">
        <v>-155.9</v>
      </c>
      <c r="E57" s="98" t="s">
        <v>64</v>
      </c>
      <c r="F57" s="56">
        <v>27.1</v>
      </c>
      <c r="G57" s="56">
        <v>20</v>
      </c>
      <c r="H57" s="99" t="s">
        <v>95</v>
      </c>
      <c r="I57" s="146">
        <v>0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-45.1</v>
      </c>
      <c r="D58" s="56">
        <v>-152.7</v>
      </c>
      <c r="E58" s="99" t="s">
        <v>169</v>
      </c>
      <c r="F58" s="146">
        <v>36</v>
      </c>
      <c r="G58" s="146">
        <v>58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14.4</v>
      </c>
      <c r="D59" s="56">
        <v>-212.5</v>
      </c>
      <c r="E59" s="99" t="s">
        <v>165</v>
      </c>
      <c r="F59" s="58" t="s">
        <v>193</v>
      </c>
      <c r="G59" s="58">
        <v>35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1.8</v>
      </c>
      <c r="D60" s="56">
        <v>-107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24.3</v>
      </c>
      <c r="D61" s="56">
        <v>22.1</v>
      </c>
      <c r="E61" s="99" t="s">
        <v>164</v>
      </c>
      <c r="F61" s="58">
        <v>50</v>
      </c>
      <c r="G61" s="58">
        <v>60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24.7</v>
      </c>
      <c r="D62" s="56">
        <v>22.1</v>
      </c>
      <c r="E62" s="99" t="s">
        <v>166</v>
      </c>
      <c r="F62" s="58">
        <v>275</v>
      </c>
      <c r="G62" s="58">
        <v>270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22.6</v>
      </c>
      <c r="D63" s="56">
        <v>19.5</v>
      </c>
      <c r="E63" s="99" t="s">
        <v>184</v>
      </c>
      <c r="F63" s="60">
        <v>3.9</v>
      </c>
      <c r="G63" s="62">
        <v>3.8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22.3</v>
      </c>
      <c r="D64" s="56">
        <v>20.4</v>
      </c>
      <c r="E64" s="99" t="s">
        <v>185</v>
      </c>
      <c r="F64" s="60">
        <v>2</v>
      </c>
      <c r="G64" s="62">
        <v>2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0.00162</v>
      </c>
      <c r="D65" s="61">
        <v>7.4E-06</v>
      </c>
      <c r="E65" s="98" t="s">
        <v>77</v>
      </c>
      <c r="F65" s="56">
        <v>19.6</v>
      </c>
      <c r="G65" s="62">
        <v>16.1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35</v>
      </c>
      <c r="G66" s="144">
        <v>56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205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 t="s">
        <v>206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 t="s">
        <v>194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2018-01-30T18:23:45Z</dcterms:modified>
  <cp:category/>
  <cp:version/>
  <cp:contentType/>
  <cp:contentStatus/>
</cp:coreProperties>
</file>