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25" windowHeight="1668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<sst xmlns="http://schemas.openxmlformats.org/spreadsheetml/2006/main" count="243" uniqueCount="221">
  <si>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</si>
  <si>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</si>
  <si>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</si>
  <si>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</si>
  <si>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</si>
  <si>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</si>
  <si>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</si>
  <si>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</si>
  <si>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</si>
  <si>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</si>
  <si>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</si>
  <si>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</si>
  <si>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</si>
  <si>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</si>
  <si>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</si>
  <si>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</si>
  <si>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</si>
  <si>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</si>
  <si>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</si>
  <si>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</si>
  <si>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</si>
  <si>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</si>
  <si>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</si>
  <si>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</si>
  <si>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</si>
  <si>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</si>
  <si>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</si>
  <si>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</si>
  <si>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</si>
  <si>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</si>
  <si>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</si>
  <si>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</si>
  <si>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</si>
  <si>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</si>
  <si>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</si>
  <si>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</si>
  <si>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</si>
  <si>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</si>
  <si>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</si>
  <si>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</si>
  <si>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</si>
  <si>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</si>
  <si>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</si>
  <si>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</si>
  <si>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</si>
  <si>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</si>
  <si>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</si>
  <si>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</si>
  <si>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</si>
  <si>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</si>
  <si>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</si>
  <si>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</si>
  <si>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</si>
  <si>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</si>
  <si>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</si>
  <si>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</si>
  <si>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</si>
  <si>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</si>
  <si>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</si>
  <si>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</si>
  <si>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</si>
  <si>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</si>
  <si>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</si>
  <si>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</si>
  <si>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</si>
  <si>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</si>
  <si>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</si>
  <si>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</si>
  <si>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</si>
  <si>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</si>
  <si>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</si>
  <si>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</si>
  <si>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</si>
  <si>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</si>
  <si>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</si>
  <si>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</si>
  <si>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</si>
  <si>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</si>
  <si>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</si>
  <si>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</si>
  <si>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</si>
  <si>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</si>
  <si>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</si>
  <si>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</si>
  <si>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</si>
  <si>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</si>
  <si>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</si>
  <si>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</si>
  <si>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</si>
  <si>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</si>
  <si>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</si>
  <si>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</si>
  <si>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</si>
  <si>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</si>
  <si>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</si>
  <si>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</si>
  <si>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</si>
  <si>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</si>
  <si>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</si>
  <si>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</si>
  <si>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</si>
  <si>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</si>
  <si>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</si>
  <si>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</si>
  <si>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</si>
  <si>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</si>
  <si>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</si>
  <si>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</si>
  <si>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</si>
  <si>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</si>
  <si>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</si>
  <si>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</si>
  <si>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</si>
  <si>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</si>
  <si>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</si>
  <si>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</si>
  <si>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</si>
  <si>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</si>
  <si>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</si>
  <si>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</si>
  <si>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</si>
  <si>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</si>
  <si>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</si>
  <si>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</si>
  <si>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</si>
  <si>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</si>
  <si>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</si>
  <si>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</si>
  <si>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</si>
  <si>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</si>
  <si>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</si>
  <si>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</si>
  <si>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</si>
  <si>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</si>
  <si>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</si>
  <si>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</si>
  <si>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</si>
  <si>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</si>
  <si>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</si>
  <si>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</si>
  <si>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</si>
  <si>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</si>
  <si>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</si>
  <si>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</si>
  <si>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</si>
  <si>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</si>
  <si>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</si>
  <si>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</si>
  <si>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</si>
  <si>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</si>
  <si>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</si>
  <si>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</si>
  <si>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</si>
  <si>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</si>
  <si>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</si>
  <si>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</si>
  <si>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</si>
  <si>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</si>
  <si>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</si>
  <si>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</si>
  <si>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</si>
  <si>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</si>
  <si>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</si>
  <si>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</si>
  <si>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</si>
  <si>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</si>
  <si>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</si>
  <si>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</si>
  <si>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</si>
  <si>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</si>
  <si>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</si>
  <si>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</si>
  <si>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</si>
  <si>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</si>
  <si>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</si>
  <si>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</si>
  <si>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</si>
  <si>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</si>
  <si>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</si>
  <si>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</si>
  <si>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</si>
  <si>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</si>
  <si>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</si>
  <si>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</si>
  <si>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</si>
  <si>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</si>
  <si>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조정우</t>
  </si>
  <si>
    <t>AU</t>
  </si>
  <si>
    <t xml:space="preserve"> </t>
  </si>
  <si>
    <t>OSU_ICIMACS_v7.2</t>
  </si>
  <si>
    <t>KX2016-03-23:1381</t>
  </si>
  <si>
    <t>OSU_ICIMACS_v7.3</t>
  </si>
  <si>
    <t>KS2016-01-13:1370</t>
  </si>
  <si>
    <t>KG2016-01-13:1369</t>
  </si>
  <si>
    <t>-</t>
  </si>
  <si>
    <t xml:space="preserve">월령으로 인한 방풍막 연결 </t>
  </si>
  <si>
    <t>ALL</t>
  </si>
  <si>
    <t>SSO Site seeing : 0.0 / 0.0 / 0.0</t>
  </si>
  <si>
    <t>유성현</t>
  </si>
  <si>
    <t>SITE-SN</t>
  </si>
  <si>
    <t>B_036382:31</t>
  </si>
  <si>
    <t>20s/32k 30s/31k 40s/26k</t>
  </si>
  <si>
    <t>20s/6k 30s/6k 50s/6k</t>
  </si>
  <si>
    <t>S_036408:N</t>
  </si>
  <si>
    <t>S_036410:T</t>
  </si>
  <si>
    <t>NNW</t>
  </si>
  <si>
    <t>[14:24]구름으로 인한 관측 중단</t>
  </si>
  <si>
    <t>[11:45] 관측 중 초점을 변경하니 AUX에서 focuser가 연결이 안됨</t>
  </si>
  <si>
    <t>엑츄레이터 1번과 3번은 숫자가 보이고 2번만 예에 불이 안들어오는 상태</t>
  </si>
  <si>
    <t>엑츄레이터 1번 뚜겅을 열고 통신선 연결 체크를 한 후 정상으로 돌아옴,</t>
  </si>
  <si>
    <t>망원경을 스토우시키고 포커스 홈을 하니 1,3번 엑츄레이터는 out limit까지 올라가는 반면</t>
  </si>
  <si>
    <t xml:space="preserve">2번 엑츄레이터는 중간에서 멈춤, aux setting에서 clear saved offsets를 하고 </t>
  </si>
  <si>
    <t>수동으로 2번 엑츄레이터 값을 올려준 후에 focuser home을 하니 정상으로 돌아옴 [13:34]관측재개</t>
  </si>
  <si>
    <t>WNW</t>
  </si>
  <si>
    <t>B_036463-036464:3</t>
  </si>
  <si>
    <t>B_036468:3</t>
  </si>
  <si>
    <t>B_036472:3</t>
  </si>
  <si>
    <t>B_036474:3/21</t>
  </si>
  <si>
    <t>B_036476:21</t>
  </si>
  <si>
    <t>charcoal 값은 평소보다 30도정도 높아졌고, 진공 값도 평소보다 조금 높아졌습니다.</t>
  </si>
  <si>
    <t>(관측전과 후 변화 거의 없음)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</si>
</sst>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1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2" fillId="34" borderId="86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20" fontId="88" fillId="0" borderId="87" xfId="0" applyNumberFormat="1" applyFont="1" applyBorder="1" applyAlignment="1">
      <alignment horizontal="center" vertical="center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0" xfId="0" applyFont="1" applyFill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3">
      <selection activeCell="N30" sqref="N30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29">
        <v>43107</v>
      </c>
      <c r="D3" s="230"/>
      <c r="E3" s="12"/>
      <c r="F3" s="12"/>
      <c r="G3" s="12"/>
      <c r="H3" s="11"/>
      <c r="I3" s="11"/>
      <c r="J3" s="11"/>
      <c r="K3" s="109" t="s">
        <v>44</v>
      </c>
      <c r="L3" s="142">
        <f>(M31-(M32+M33))/M31*100</f>
        <v>33.03769401330378</v>
      </c>
      <c r="M3" s="110" t="s">
        <v>45</v>
      </c>
      <c r="N3" s="142">
        <f>(M31-M33)/M31*100</f>
        <v>75.83148558758315</v>
      </c>
    </row>
    <row r="4" spans="1:10" s="2" customFormat="1" ht="13.5" customHeight="1">
      <c r="A4" s="11"/>
      <c r="B4" s="17" t="s">
        <v>4</v>
      </c>
      <c r="C4" s="20" t="s">
        <v>186</v>
      </c>
      <c r="D4" s="20" t="s">
        <v>198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5" t="s">
        <v>34</v>
      </c>
      <c r="K8" s="12"/>
      <c r="L8" s="21">
        <v>1</v>
      </c>
      <c r="M8" s="73" t="s">
        <v>1</v>
      </c>
      <c r="N8" s="74" t="s">
        <v>175</v>
      </c>
    </row>
    <row r="9" spans="1:14" s="2" customFormat="1" ht="13.5" customHeight="1">
      <c r="A9" s="11"/>
      <c r="B9" s="17" t="s">
        <v>8</v>
      </c>
      <c r="C9" s="25">
        <v>0.4548611111111111</v>
      </c>
      <c r="D9" s="26">
        <v>1.3</v>
      </c>
      <c r="E9" s="26">
        <v>27.5</v>
      </c>
      <c r="F9" s="26">
        <v>29</v>
      </c>
      <c r="G9" s="27" t="s">
        <v>205</v>
      </c>
      <c r="H9" s="26">
        <v>2.9</v>
      </c>
      <c r="I9" s="28">
        <v>65</v>
      </c>
      <c r="J9" s="29">
        <v>0</v>
      </c>
      <c r="K9" s="11"/>
      <c r="L9" s="21">
        <v>2</v>
      </c>
      <c r="M9" s="73" t="s">
        <v>2</v>
      </c>
      <c r="N9" s="74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1.7</v>
      </c>
      <c r="E10" s="26">
        <v>26.2</v>
      </c>
      <c r="F10" s="26">
        <v>32</v>
      </c>
      <c r="G10" s="27" t="s">
        <v>205</v>
      </c>
      <c r="H10" s="26">
        <v>5.6</v>
      </c>
      <c r="I10" s="11"/>
      <c r="J10" s="29">
        <v>0</v>
      </c>
      <c r="K10" s="11"/>
      <c r="L10" s="21">
        <v>4</v>
      </c>
      <c r="M10" s="73" t="s">
        <v>40</v>
      </c>
      <c r="N10" s="22" t="s">
        <v>112</v>
      </c>
      <c r="O10" s="3"/>
    </row>
    <row r="11" spans="1:15" s="2" customFormat="1" ht="13.5" customHeight="1" thickBot="1">
      <c r="A11" s="11"/>
      <c r="B11" s="30" t="s">
        <v>9</v>
      </c>
      <c r="C11" s="31">
        <v>0.7284722222222223</v>
      </c>
      <c r="D11" s="32" t="s">
        <v>194</v>
      </c>
      <c r="E11" s="32">
        <v>24.6</v>
      </c>
      <c r="F11" s="32">
        <v>35</v>
      </c>
      <c r="G11" s="27" t="s">
        <v>213</v>
      </c>
      <c r="H11" s="32">
        <v>2.1</v>
      </c>
      <c r="I11" s="11"/>
      <c r="J11" s="33">
        <v>8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24.273611111111112</v>
      </c>
      <c r="D12" s="36">
        <f>AVERAGE(D9:D11)</f>
        <v>1.5</v>
      </c>
      <c r="E12" s="36">
        <f>AVERAGE(E9:E11)</f>
        <v>26.100000000000005</v>
      </c>
      <c r="F12" s="37">
        <f>AVERAGE(F9:F11)</f>
        <v>32</v>
      </c>
      <c r="G12" s="11"/>
      <c r="H12" s="38">
        <f>AVERAGE(H9:H11)</f>
        <v>3.533333333333333</v>
      </c>
      <c r="I12" s="11"/>
      <c r="J12" s="39">
        <f>AVERAGE(J9:J11)</f>
        <v>2.6666666666666665</v>
      </c>
      <c r="K12" s="11"/>
      <c r="L12" s="18">
        <v>16</v>
      </c>
      <c r="M12" s="54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81</v>
      </c>
      <c r="D15" s="41" t="s">
        <v>84</v>
      </c>
      <c r="E15" s="41" t="s">
        <v>85</v>
      </c>
      <c r="F15" s="41" t="s">
        <v>86</v>
      </c>
      <c r="G15" s="41" t="s">
        <v>87</v>
      </c>
      <c r="H15" s="41" t="s">
        <v>88</v>
      </c>
      <c r="I15" s="41" t="s">
        <v>89</v>
      </c>
      <c r="J15" s="41" t="s">
        <v>90</v>
      </c>
      <c r="K15" s="41" t="s">
        <v>91</v>
      </c>
      <c r="L15" s="41" t="s">
        <v>92</v>
      </c>
      <c r="M15" s="41" t="s">
        <v>171</v>
      </c>
      <c r="N15" s="40" t="s">
        <v>83</v>
      </c>
    </row>
    <row r="16" spans="1:14" s="2" customFormat="1" ht="18.75" customHeight="1">
      <c r="A16" s="11"/>
      <c r="B16" s="63" t="s">
        <v>11</v>
      </c>
      <c r="C16" s="166" t="s">
        <v>82</v>
      </c>
      <c r="D16" s="166" t="s">
        <v>196</v>
      </c>
      <c r="E16" s="167" t="s">
        <v>199</v>
      </c>
      <c r="F16" s="166" t="s">
        <v>196</v>
      </c>
      <c r="G16" s="166"/>
      <c r="H16" s="166"/>
      <c r="I16" s="166"/>
      <c r="J16" s="166"/>
      <c r="K16" s="166"/>
      <c r="L16" s="166"/>
      <c r="M16" s="166"/>
      <c r="N16" s="166" t="s">
        <v>82</v>
      </c>
    </row>
    <row r="17" spans="1:14" s="2" customFormat="1" ht="13.5" customHeight="1">
      <c r="A17" s="11"/>
      <c r="B17" s="63" t="s">
        <v>25</v>
      </c>
      <c r="C17" s="25">
        <v>0.37222222222222223</v>
      </c>
      <c r="D17" s="25">
        <v>0.3736111111111111</v>
      </c>
      <c r="E17" s="25">
        <v>0.42083333333333334</v>
      </c>
      <c r="F17" s="25">
        <v>0.7041666666666666</v>
      </c>
      <c r="G17" s="25"/>
      <c r="H17" s="25"/>
      <c r="I17" s="25"/>
      <c r="J17" s="25"/>
      <c r="K17" s="25"/>
      <c r="L17" s="25"/>
      <c r="M17" s="25"/>
      <c r="N17" s="25">
        <v>0.7284722222222223</v>
      </c>
    </row>
    <row r="18" spans="1:14" s="2" customFormat="1" ht="13.5" customHeight="1">
      <c r="A18" s="11"/>
      <c r="B18" s="63" t="s">
        <v>12</v>
      </c>
      <c r="C18" s="43">
        <v>36379</v>
      </c>
      <c r="D18" s="42">
        <v>36380</v>
      </c>
      <c r="E18" s="42">
        <v>36391</v>
      </c>
      <c r="F18" s="42">
        <v>36461</v>
      </c>
      <c r="G18" s="42"/>
      <c r="H18" s="42"/>
      <c r="I18" s="42"/>
      <c r="J18" s="42"/>
      <c r="K18" s="42"/>
      <c r="L18" s="42"/>
      <c r="M18" s="42"/>
      <c r="N18" s="42">
        <v>36476</v>
      </c>
    </row>
    <row r="19" spans="1:14" s="2" customFormat="1" ht="13.5" customHeight="1" thickBot="1">
      <c r="A19" s="11"/>
      <c r="B19" s="64" t="s">
        <v>13</v>
      </c>
      <c r="C19" s="136"/>
      <c r="D19" s="43">
        <v>36390</v>
      </c>
      <c r="E19" s="43">
        <v>36460</v>
      </c>
      <c r="F19" s="43">
        <v>36475</v>
      </c>
      <c r="G19" s="43"/>
      <c r="H19" s="43"/>
      <c r="I19" s="43"/>
      <c r="J19" s="43"/>
      <c r="K19" s="43"/>
      <c r="L19" s="43"/>
      <c r="M19" s="43"/>
      <c r="N19" s="140"/>
    </row>
    <row r="20" spans="1:14" s="2" customFormat="1" ht="13.5" customHeight="1" thickBot="1">
      <c r="A20" s="11"/>
      <c r="B20" s="137" t="s">
        <v>172</v>
      </c>
      <c r="C20" s="138"/>
      <c r="D20" s="139">
        <f aca="true" t="shared" si="0" ref="D20:J20">IF(ISNUMBER(D18),D19-D18+1,"")</f>
        <v>11</v>
      </c>
      <c r="E20" s="44">
        <f>IF(ISNUMBER(E18),E19-E18+1,"")</f>
        <v>70</v>
      </c>
      <c r="F20" s="44">
        <f>IF(ISNUMBER(F18),F19-F18+1,"")</f>
        <v>15</v>
      </c>
      <c r="G20" s="44">
        <f t="shared" si="0"/>
      </c>
      <c r="H20" s="44">
        <f t="shared" si="0"/>
      </c>
      <c r="I20" s="44">
        <f t="shared" si="0"/>
      </c>
      <c r="J20" s="44">
        <f t="shared" si="0"/>
      </c>
      <c r="K20" s="44">
        <f>IF(ISNUMBER(K18),K19-K18+1,"")</f>
      </c>
      <c r="L20" s="44">
        <f>IF(ISNUMBER(L18),L19-L18+1,"")</f>
      </c>
      <c r="M20" s="141">
        <f>IF(ISNUMBER(M18),M19-M18+1,"")</f>
      </c>
      <c r="N20" s="138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2" t="s">
        <v>100</v>
      </c>
      <c r="C22" s="75" t="s">
        <v>101</v>
      </c>
      <c r="D22" s="76" t="s">
        <v>102</v>
      </c>
      <c r="E22" s="77" t="s">
        <v>103</v>
      </c>
      <c r="F22" s="192" t="s">
        <v>170</v>
      </c>
      <c r="G22" s="193"/>
      <c r="H22" s="194"/>
      <c r="I22" s="82" t="s">
        <v>101</v>
      </c>
      <c r="J22" s="76" t="s">
        <v>102</v>
      </c>
      <c r="K22" s="76" t="s">
        <v>103</v>
      </c>
      <c r="L22" s="192" t="s">
        <v>170</v>
      </c>
      <c r="M22" s="193"/>
      <c r="N22" s="194"/>
    </row>
    <row r="23" spans="1:14" s="2" customFormat="1" ht="18.75" customHeight="1">
      <c r="A23" s="11"/>
      <c r="B23" s="213"/>
      <c r="C23" s="164"/>
      <c r="D23" s="164"/>
      <c r="E23" s="20" t="s">
        <v>108</v>
      </c>
      <c r="F23" s="184"/>
      <c r="G23" s="185"/>
      <c r="H23" s="188"/>
      <c r="I23" s="80"/>
      <c r="J23" s="20"/>
      <c r="K23" s="20" t="s">
        <v>110</v>
      </c>
      <c r="L23" s="184"/>
      <c r="M23" s="185"/>
      <c r="N23" s="186"/>
    </row>
    <row r="24" spans="1:14" s="2" customFormat="1" ht="18.75" customHeight="1">
      <c r="A24" s="11"/>
      <c r="B24" s="213"/>
      <c r="C24" s="165">
        <v>36385</v>
      </c>
      <c r="D24" s="165">
        <v>36387</v>
      </c>
      <c r="E24" s="78" t="s">
        <v>109</v>
      </c>
      <c r="F24" s="184" t="s">
        <v>201</v>
      </c>
      <c r="G24" s="185"/>
      <c r="H24" s="188"/>
      <c r="I24" s="81"/>
      <c r="J24" s="79"/>
      <c r="K24" s="79" t="s">
        <v>111</v>
      </c>
      <c r="L24" s="184"/>
      <c r="M24" s="185"/>
      <c r="N24" s="186"/>
    </row>
    <row r="25" spans="1:14" s="2" customFormat="1" ht="18.75" customHeight="1">
      <c r="A25" s="11" t="s">
        <v>107</v>
      </c>
      <c r="B25" s="213"/>
      <c r="C25" s="164"/>
      <c r="D25" s="164"/>
      <c r="E25" s="20" t="s">
        <v>106</v>
      </c>
      <c r="F25" s="184"/>
      <c r="G25" s="185"/>
      <c r="H25" s="188"/>
      <c r="I25" s="80"/>
      <c r="J25" s="20"/>
      <c r="K25" s="20" t="s">
        <v>109</v>
      </c>
      <c r="L25" s="184"/>
      <c r="M25" s="185"/>
      <c r="N25" s="186"/>
    </row>
    <row r="26" spans="1:14" s="2" customFormat="1" ht="18.75" customHeight="1">
      <c r="A26" s="11"/>
      <c r="B26" s="214"/>
      <c r="C26" s="164">
        <v>36388</v>
      </c>
      <c r="D26" s="164">
        <v>36390</v>
      </c>
      <c r="E26" s="168" t="s">
        <v>104</v>
      </c>
      <c r="F26" s="184" t="s">
        <v>202</v>
      </c>
      <c r="G26" s="185"/>
      <c r="H26" s="188"/>
      <c r="I26" s="80"/>
      <c r="J26" s="20"/>
      <c r="K26" s="20" t="s">
        <v>105</v>
      </c>
      <c r="L26" s="184"/>
      <c r="M26" s="185"/>
      <c r="N26" s="186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5"/>
      <c r="C29" s="112" t="s">
        <v>16</v>
      </c>
      <c r="D29" s="113" t="s">
        <v>17</v>
      </c>
      <c r="E29" s="113" t="s">
        <v>18</v>
      </c>
      <c r="F29" s="113" t="s">
        <v>19</v>
      </c>
      <c r="G29" s="113" t="s">
        <v>20</v>
      </c>
      <c r="H29" s="113" t="s">
        <v>21</v>
      </c>
      <c r="I29" s="113" t="s">
        <v>22</v>
      </c>
      <c r="J29" s="113" t="s">
        <v>23</v>
      </c>
      <c r="K29" s="113" t="s">
        <v>35</v>
      </c>
      <c r="L29" s="114" t="s">
        <v>36</v>
      </c>
      <c r="M29" s="117" t="s">
        <v>37</v>
      </c>
      <c r="N29" s="122" t="s">
        <v>48</v>
      </c>
    </row>
    <row r="30" spans="1:14" s="2" customFormat="1" ht="13.5" customHeight="1">
      <c r="A30" s="11"/>
      <c r="B30" s="106" t="s">
        <v>179</v>
      </c>
      <c r="C30" s="124"/>
      <c r="D30" s="125"/>
      <c r="E30" s="125"/>
      <c r="F30" s="125"/>
      <c r="G30" s="125"/>
      <c r="H30" s="125"/>
      <c r="I30" s="125"/>
      <c r="J30" s="125"/>
      <c r="K30" s="125">
        <v>0.2791666666666667</v>
      </c>
      <c r="L30" s="126"/>
      <c r="M30" s="118">
        <f>SUM(C30:L30)</f>
        <v>0.2791666666666667</v>
      </c>
      <c r="N30" s="127"/>
    </row>
    <row r="31" spans="1:14" s="2" customFormat="1" ht="13.5" customHeight="1">
      <c r="A31" s="11"/>
      <c r="B31" s="107" t="s">
        <v>41</v>
      </c>
      <c r="C31" s="115"/>
      <c r="D31" s="31">
        <v>0.31319444444444444</v>
      </c>
      <c r="E31" s="31"/>
      <c r="F31" s="31"/>
      <c r="G31" s="31"/>
      <c r="H31" s="31"/>
      <c r="I31" s="31"/>
      <c r="J31" s="31"/>
      <c r="K31" s="31"/>
      <c r="L31" s="116"/>
      <c r="M31" s="119">
        <f>SUM(C31:L31)</f>
        <v>0.31319444444444444</v>
      </c>
      <c r="N31" s="123"/>
    </row>
    <row r="32" spans="1:15" s="2" customFormat="1" ht="13.5" customHeight="1">
      <c r="A32" s="11"/>
      <c r="B32" s="108" t="s">
        <v>42</v>
      </c>
      <c r="C32" s="131"/>
      <c r="D32" s="132">
        <v>0.13402777777777777</v>
      </c>
      <c r="E32" s="132"/>
      <c r="F32" s="132"/>
      <c r="G32" s="132"/>
      <c r="H32" s="132"/>
      <c r="I32" s="132"/>
      <c r="J32" s="132"/>
      <c r="K32" s="132"/>
      <c r="L32" s="133"/>
      <c r="M32" s="134">
        <f>SUM(C32:L32)</f>
        <v>0.13402777777777777</v>
      </c>
      <c r="N32" s="121"/>
      <c r="O32" s="4"/>
    </row>
    <row r="33" spans="1:15" s="2" customFormat="1" ht="13.5" customHeight="1" thickBot="1">
      <c r="A33" s="11"/>
      <c r="B33" s="111" t="s">
        <v>43</v>
      </c>
      <c r="C33" s="128"/>
      <c r="D33" s="129">
        <v>0.07569444444444444</v>
      </c>
      <c r="E33" s="129"/>
      <c r="F33" s="129"/>
      <c r="G33" s="129"/>
      <c r="H33" s="129"/>
      <c r="I33" s="129"/>
      <c r="J33" s="129"/>
      <c r="K33" s="129"/>
      <c r="L33" s="130"/>
      <c r="M33" s="120">
        <f>SUM(C33:L33)</f>
        <v>0.07569444444444444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23" t="s">
        <v>178</v>
      </c>
      <c r="C35" s="190" t="s">
        <v>200</v>
      </c>
      <c r="D35" s="191"/>
      <c r="E35" s="190" t="s">
        <v>203</v>
      </c>
      <c r="F35" s="191"/>
      <c r="G35" s="190" t="s">
        <v>204</v>
      </c>
      <c r="H35" s="191"/>
      <c r="I35" s="190" t="s">
        <v>214</v>
      </c>
      <c r="J35" s="191"/>
      <c r="K35" s="190" t="s">
        <v>215</v>
      </c>
      <c r="L35" s="191"/>
      <c r="M35" s="190" t="s">
        <v>216</v>
      </c>
      <c r="N35" s="191"/>
    </row>
    <row r="36" spans="1:14" s="2" customFormat="1" ht="19.5" customHeight="1">
      <c r="A36" s="11"/>
      <c r="B36" s="224"/>
      <c r="C36" s="190" t="s">
        <v>217</v>
      </c>
      <c r="D36" s="191"/>
      <c r="E36" s="190" t="s">
        <v>218</v>
      </c>
      <c r="F36" s="191"/>
      <c r="G36" s="190"/>
      <c r="H36" s="191"/>
      <c r="I36" s="190"/>
      <c r="J36" s="191"/>
      <c r="K36" s="190"/>
      <c r="L36" s="191"/>
      <c r="M36" s="190"/>
      <c r="N36" s="191"/>
    </row>
    <row r="37" spans="1:14" s="2" customFormat="1" ht="19.5" customHeight="1">
      <c r="A37" s="11"/>
      <c r="B37" s="224"/>
      <c r="C37" s="190"/>
      <c r="D37" s="191"/>
      <c r="E37" s="190"/>
      <c r="F37" s="191"/>
      <c r="G37" s="190"/>
      <c r="H37" s="191"/>
      <c r="I37" s="190"/>
      <c r="J37" s="191"/>
      <c r="K37" s="190"/>
      <c r="L37" s="191"/>
      <c r="M37" s="190"/>
      <c r="N37" s="191"/>
    </row>
    <row r="38" spans="1:14" s="2" customFormat="1" ht="19.5" customHeight="1">
      <c r="A38" s="11"/>
      <c r="B38" s="224"/>
      <c r="C38" s="190"/>
      <c r="D38" s="191"/>
      <c r="E38" s="190"/>
      <c r="F38" s="191"/>
      <c r="G38" s="190"/>
      <c r="H38" s="191"/>
      <c r="I38" s="190"/>
      <c r="J38" s="191"/>
      <c r="K38" s="190"/>
      <c r="L38" s="191"/>
      <c r="M38" s="190"/>
      <c r="N38" s="191"/>
    </row>
    <row r="39" spans="1:14" s="2" customFormat="1" ht="19.5" customHeight="1">
      <c r="A39" s="11"/>
      <c r="B39" s="224"/>
      <c r="C39" s="190"/>
      <c r="D39" s="191"/>
      <c r="E39" s="190"/>
      <c r="F39" s="191"/>
      <c r="G39" s="190"/>
      <c r="H39" s="191"/>
      <c r="I39" s="190"/>
      <c r="J39" s="191"/>
      <c r="K39" s="190"/>
      <c r="L39" s="191"/>
      <c r="M39" s="190"/>
      <c r="N39" s="191"/>
    </row>
    <row r="40" spans="1:14" s="2" customFormat="1" ht="19.5" customHeight="1">
      <c r="A40" s="11"/>
      <c r="B40" s="224"/>
      <c r="C40" s="190"/>
      <c r="D40" s="191"/>
      <c r="E40" s="190"/>
      <c r="F40" s="191"/>
      <c r="G40" s="190"/>
      <c r="H40" s="191"/>
      <c r="I40" s="190"/>
      <c r="J40" s="191"/>
      <c r="K40" s="190"/>
      <c r="L40" s="191"/>
      <c r="M40" s="190"/>
      <c r="N40" s="191"/>
    </row>
    <row r="41" spans="1:14" s="2" customFormat="1" ht="19.5" customHeight="1">
      <c r="A41" s="11"/>
      <c r="B41" s="225"/>
      <c r="C41" s="190"/>
      <c r="D41" s="191"/>
      <c r="E41" s="190"/>
      <c r="F41" s="191"/>
      <c r="G41" s="190"/>
      <c r="H41" s="191"/>
      <c r="I41" s="190"/>
      <c r="J41" s="191"/>
      <c r="K41" s="190"/>
      <c r="L41" s="191"/>
      <c r="M41" s="190"/>
      <c r="N41" s="191"/>
    </row>
    <row r="42" spans="1:14" s="2" customFormat="1" ht="13.5" customHeight="1">
      <c r="A42" s="11"/>
      <c r="B42" s="46"/>
      <c r="C42" s="47"/>
      <c r="D42" s="48"/>
      <c r="E42" s="47"/>
      <c r="F42" s="47"/>
      <c r="G42" s="47"/>
      <c r="H42" s="47"/>
      <c r="I42" s="47"/>
      <c r="J42" s="47"/>
      <c r="K42" s="47"/>
      <c r="L42" s="47"/>
      <c r="M42" s="47"/>
      <c r="N42" s="11"/>
    </row>
    <row r="43" spans="1:14" s="2" customFormat="1" ht="15">
      <c r="A43" s="11"/>
      <c r="B43" s="189" t="s">
        <v>177</v>
      </c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</row>
    <row r="44" spans="1:14" s="2" customFormat="1" ht="12" customHeight="1">
      <c r="A44" s="11"/>
      <c r="B44" s="180" t="s">
        <v>197</v>
      </c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2"/>
    </row>
    <row r="45" spans="1:14" s="2" customFormat="1" ht="12" customHeight="1">
      <c r="A45" s="11"/>
      <c r="B45" s="169" t="s">
        <v>207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1"/>
    </row>
    <row r="46" spans="1:14" s="2" customFormat="1" ht="12" customHeight="1">
      <c r="A46" s="11"/>
      <c r="B46" s="169" t="s">
        <v>208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1"/>
    </row>
    <row r="47" spans="1:14" s="2" customFormat="1" ht="12" customHeight="1">
      <c r="A47" s="11"/>
      <c r="B47" s="169" t="s">
        <v>209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1"/>
    </row>
    <row r="48" spans="1:14" s="2" customFormat="1" ht="12" customHeight="1">
      <c r="A48" s="11"/>
      <c r="B48" s="169" t="s">
        <v>210</v>
      </c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1"/>
    </row>
    <row r="49" spans="1:14" s="2" customFormat="1" ht="12" customHeight="1">
      <c r="A49" s="11"/>
      <c r="B49" s="169" t="s">
        <v>211</v>
      </c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1"/>
    </row>
    <row r="50" spans="1:14" s="2" customFormat="1" ht="12" customHeight="1">
      <c r="A50" s="11"/>
      <c r="B50" s="169" t="s">
        <v>212</v>
      </c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1"/>
    </row>
    <row r="51" spans="1:14" s="2" customFormat="1" ht="12" customHeight="1">
      <c r="A51" s="11"/>
      <c r="B51" s="169" t="s">
        <v>206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1"/>
    </row>
    <row r="52" spans="1:14" s="2" customFormat="1" ht="12" customHeight="1">
      <c r="A52" s="11"/>
      <c r="B52" s="169" t="s">
        <v>219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1"/>
    </row>
    <row r="53" spans="1:14" s="2" customFormat="1" ht="12" customHeight="1">
      <c r="A53" s="11"/>
      <c r="B53" s="169" t="s">
        <v>220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1"/>
    </row>
    <row r="54" spans="1:14" s="2" customFormat="1" ht="12" customHeight="1">
      <c r="A54" s="11"/>
      <c r="B54" s="226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8"/>
    </row>
    <row r="55" spans="2:15" s="51" customFormat="1" ht="11.25">
      <c r="B55" s="10" t="s">
        <v>56</v>
      </c>
      <c r="C55" s="91"/>
      <c r="D55" s="91"/>
      <c r="E55" s="92"/>
      <c r="F55" s="95"/>
      <c r="G55" s="91"/>
      <c r="H55" s="92"/>
      <c r="I55" s="91"/>
      <c r="J55" s="91"/>
      <c r="K55" s="92"/>
      <c r="L55" s="96"/>
      <c r="M55" s="104" t="s">
        <v>167</v>
      </c>
      <c r="N55" s="89" t="s">
        <v>157</v>
      </c>
      <c r="O55" s="7"/>
    </row>
    <row r="56" spans="2:15" s="53" customFormat="1" ht="21.75" customHeight="1">
      <c r="B56" s="71" t="s">
        <v>94</v>
      </c>
      <c r="C56" s="90" t="s">
        <v>57</v>
      </c>
      <c r="D56" s="90" t="s">
        <v>58</v>
      </c>
      <c r="E56" s="93" t="s">
        <v>174</v>
      </c>
      <c r="F56" s="90" t="s">
        <v>57</v>
      </c>
      <c r="G56" s="94" t="s">
        <v>58</v>
      </c>
      <c r="H56" s="94" t="s">
        <v>59</v>
      </c>
      <c r="I56" s="94" t="s">
        <v>60</v>
      </c>
      <c r="J56" s="218" t="s">
        <v>61</v>
      </c>
      <c r="K56" s="219"/>
      <c r="L56" s="220"/>
      <c r="M56" s="221" t="s">
        <v>62</v>
      </c>
      <c r="N56" s="222"/>
      <c r="O56" s="8"/>
    </row>
    <row r="57" spans="2:15" s="51" customFormat="1" ht="22.5" customHeight="1">
      <c r="B57" s="99" t="s">
        <v>63</v>
      </c>
      <c r="C57" s="55">
        <v>-154.6</v>
      </c>
      <c r="D57" s="55">
        <v>-154.2</v>
      </c>
      <c r="E57" s="97" t="s">
        <v>64</v>
      </c>
      <c r="F57" s="55">
        <v>33.6</v>
      </c>
      <c r="G57" s="55">
        <v>31.5</v>
      </c>
      <c r="H57" s="98" t="s">
        <v>95</v>
      </c>
      <c r="I57" s="145">
        <v>2</v>
      </c>
      <c r="J57" s="56" t="s">
        <v>180</v>
      </c>
      <c r="K57" s="206" t="s">
        <v>189</v>
      </c>
      <c r="L57" s="207"/>
      <c r="M57" s="206" t="s">
        <v>190</v>
      </c>
      <c r="N57" s="208"/>
      <c r="O57" s="7"/>
    </row>
    <row r="58" spans="2:15" s="51" customFormat="1" ht="22.5" customHeight="1">
      <c r="B58" s="99" t="s">
        <v>65</v>
      </c>
      <c r="C58" s="55">
        <v>-152</v>
      </c>
      <c r="D58" s="55">
        <v>-152.2</v>
      </c>
      <c r="E58" s="98" t="s">
        <v>169</v>
      </c>
      <c r="F58" s="145">
        <v>18</v>
      </c>
      <c r="G58" s="145">
        <v>23</v>
      </c>
      <c r="H58" s="98" t="s">
        <v>183</v>
      </c>
      <c r="I58" s="145">
        <v>0</v>
      </c>
      <c r="J58" s="56" t="s">
        <v>181</v>
      </c>
      <c r="K58" s="206" t="s">
        <v>194</v>
      </c>
      <c r="L58" s="207"/>
      <c r="M58" s="206" t="s">
        <v>194</v>
      </c>
      <c r="N58" s="208"/>
      <c r="O58" s="7"/>
    </row>
    <row r="59" spans="2:15" s="51" customFormat="1" ht="22.5" customHeight="1">
      <c r="B59" s="99" t="s">
        <v>66</v>
      </c>
      <c r="C59" s="55">
        <v>-169.9</v>
      </c>
      <c r="D59" s="55">
        <v>-171.6</v>
      </c>
      <c r="E59" s="98" t="s">
        <v>165</v>
      </c>
      <c r="F59" s="57">
        <v>15</v>
      </c>
      <c r="G59" s="57">
        <v>15</v>
      </c>
      <c r="H59" s="98" t="s">
        <v>168</v>
      </c>
      <c r="I59" s="145">
        <v>0</v>
      </c>
      <c r="J59" s="58" t="s">
        <v>99</v>
      </c>
      <c r="K59" s="206" t="s">
        <v>191</v>
      </c>
      <c r="L59" s="207"/>
      <c r="M59" s="206" t="s">
        <v>192</v>
      </c>
      <c r="N59" s="208"/>
      <c r="O59" s="7"/>
    </row>
    <row r="60" spans="2:15" s="51" customFormat="1" ht="22.5" customHeight="1">
      <c r="B60" s="99" t="s">
        <v>67</v>
      </c>
      <c r="C60" s="55">
        <v>-105.8</v>
      </c>
      <c r="D60" s="55">
        <v>-106.4</v>
      </c>
      <c r="E60" s="98" t="s">
        <v>163</v>
      </c>
      <c r="F60" s="57">
        <v>50</v>
      </c>
      <c r="G60" s="57">
        <v>60</v>
      </c>
      <c r="H60" s="98" t="s">
        <v>96</v>
      </c>
      <c r="I60" s="145">
        <v>0</v>
      </c>
      <c r="J60" s="56" t="s">
        <v>68</v>
      </c>
      <c r="K60" s="206" t="s">
        <v>191</v>
      </c>
      <c r="L60" s="207"/>
      <c r="M60" s="206" t="s">
        <v>193</v>
      </c>
      <c r="N60" s="208"/>
      <c r="O60" s="7"/>
    </row>
    <row r="61" spans="2:15" s="51" customFormat="1" ht="22.5" customHeight="1">
      <c r="B61" s="99" t="s">
        <v>69</v>
      </c>
      <c r="C61" s="55">
        <v>38.9</v>
      </c>
      <c r="D61" s="55">
        <v>35.8</v>
      </c>
      <c r="E61" s="98" t="s">
        <v>164</v>
      </c>
      <c r="F61" s="57">
        <v>60</v>
      </c>
      <c r="G61" s="57">
        <v>50</v>
      </c>
      <c r="H61" s="97" t="s">
        <v>70</v>
      </c>
      <c r="I61" s="147">
        <v>0</v>
      </c>
      <c r="J61" s="209" t="s">
        <v>71</v>
      </c>
      <c r="K61" s="198"/>
      <c r="L61" s="199"/>
      <c r="M61" s="199"/>
      <c r="N61" s="200"/>
      <c r="O61" s="7"/>
    </row>
    <row r="62" spans="2:15" s="51" customFormat="1" ht="22.5" customHeight="1">
      <c r="B62" s="99" t="s">
        <v>72</v>
      </c>
      <c r="C62" s="55">
        <v>35.2</v>
      </c>
      <c r="D62" s="55">
        <v>32</v>
      </c>
      <c r="E62" s="98" t="s">
        <v>166</v>
      </c>
      <c r="F62" s="57">
        <v>290</v>
      </c>
      <c r="G62" s="57">
        <v>285</v>
      </c>
      <c r="H62" s="97" t="s">
        <v>73</v>
      </c>
      <c r="I62" s="147">
        <v>0</v>
      </c>
      <c r="J62" s="210"/>
      <c r="K62" s="195"/>
      <c r="L62" s="196"/>
      <c r="M62" s="196"/>
      <c r="N62" s="197"/>
      <c r="O62" s="7"/>
    </row>
    <row r="63" spans="2:15" s="51" customFormat="1" ht="22.5" customHeight="1">
      <c r="B63" s="99" t="s">
        <v>74</v>
      </c>
      <c r="C63" s="55">
        <v>32.9</v>
      </c>
      <c r="D63" s="55">
        <v>29.5</v>
      </c>
      <c r="E63" s="98" t="s">
        <v>184</v>
      </c>
      <c r="F63" s="59">
        <v>3.7</v>
      </c>
      <c r="G63" s="61">
        <v>3.7</v>
      </c>
      <c r="H63" s="97" t="s">
        <v>75</v>
      </c>
      <c r="I63" s="147">
        <v>0</v>
      </c>
      <c r="J63" s="210"/>
      <c r="K63" s="195"/>
      <c r="L63" s="196"/>
      <c r="M63" s="196"/>
      <c r="N63" s="197"/>
      <c r="O63" s="7"/>
    </row>
    <row r="64" spans="2:15" s="51" customFormat="1" ht="22.5" customHeight="1">
      <c r="B64" s="99" t="s">
        <v>76</v>
      </c>
      <c r="C64" s="55">
        <v>32.3</v>
      </c>
      <c r="D64" s="55">
        <v>28.8</v>
      </c>
      <c r="E64" s="98" t="s">
        <v>185</v>
      </c>
      <c r="F64" s="59">
        <v>1</v>
      </c>
      <c r="G64" s="61">
        <v>1</v>
      </c>
      <c r="H64" s="102"/>
      <c r="I64" s="88"/>
      <c r="J64" s="210"/>
      <c r="K64" s="195"/>
      <c r="L64" s="196"/>
      <c r="M64" s="196"/>
      <c r="N64" s="197"/>
      <c r="O64" s="7"/>
    </row>
    <row r="65" spans="2:15" s="51" customFormat="1" ht="22.5" customHeight="1">
      <c r="B65" s="100" t="s">
        <v>126</v>
      </c>
      <c r="C65" s="60">
        <v>2.78E-05</v>
      </c>
      <c r="D65" s="60">
        <v>2.3E-05</v>
      </c>
      <c r="E65" s="97" t="s">
        <v>77</v>
      </c>
      <c r="F65" s="55">
        <v>25.4</v>
      </c>
      <c r="G65" s="61">
        <v>24.6</v>
      </c>
      <c r="H65" s="98" t="s">
        <v>97</v>
      </c>
      <c r="I65" s="61">
        <v>16</v>
      </c>
      <c r="J65" s="210"/>
      <c r="K65" s="195"/>
      <c r="L65" s="196"/>
      <c r="M65" s="196"/>
      <c r="N65" s="197"/>
      <c r="O65" s="7"/>
    </row>
    <row r="66" spans="2:15" s="51" customFormat="1" ht="22.5" customHeight="1">
      <c r="B66" s="101" t="s">
        <v>78</v>
      </c>
      <c r="C66" s="72">
        <v>500</v>
      </c>
      <c r="D66" s="135"/>
      <c r="E66" s="103" t="s">
        <v>182</v>
      </c>
      <c r="F66" s="144">
        <v>32</v>
      </c>
      <c r="G66" s="143">
        <v>42.1</v>
      </c>
      <c r="H66" s="103" t="s">
        <v>98</v>
      </c>
      <c r="I66" s="146">
        <v>10</v>
      </c>
      <c r="J66" s="211"/>
      <c r="K66" s="215"/>
      <c r="L66" s="216"/>
      <c r="M66" s="216"/>
      <c r="N66" s="217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93</v>
      </c>
      <c r="C69" s="67" t="s">
        <v>50</v>
      </c>
      <c r="D69" s="67" t="s">
        <v>51</v>
      </c>
      <c r="E69" s="67" t="s">
        <v>52</v>
      </c>
      <c r="F69" s="67" t="s">
        <v>53</v>
      </c>
      <c r="G69" s="67" t="s">
        <v>54</v>
      </c>
      <c r="H69" s="67" t="s">
        <v>55</v>
      </c>
      <c r="I69" s="83" t="s">
        <v>173</v>
      </c>
      <c r="J69" s="67" t="s">
        <v>114</v>
      </c>
      <c r="K69" s="83" t="s">
        <v>125</v>
      </c>
      <c r="L69" s="83" t="s">
        <v>115</v>
      </c>
      <c r="M69" s="67" t="s">
        <v>116</v>
      </c>
      <c r="N69" s="84" t="s">
        <v>117</v>
      </c>
    </row>
    <row r="70" spans="1:14" s="2" customFormat="1" ht="24" customHeight="1">
      <c r="A70" s="11"/>
      <c r="B70" s="150">
        <v>0</v>
      </c>
      <c r="C70" s="151">
        <v>0</v>
      </c>
      <c r="D70" s="151">
        <v>0</v>
      </c>
      <c r="E70" s="151">
        <v>0</v>
      </c>
      <c r="F70" s="151">
        <v>0</v>
      </c>
      <c r="G70" s="151">
        <v>0</v>
      </c>
      <c r="H70" s="151">
        <v>1</v>
      </c>
      <c r="I70" s="151">
        <v>0</v>
      </c>
      <c r="J70" s="151">
        <v>0</v>
      </c>
      <c r="K70" s="151">
        <v>0</v>
      </c>
      <c r="L70" s="151">
        <v>0</v>
      </c>
      <c r="M70" s="151">
        <v>0</v>
      </c>
      <c r="N70" s="152">
        <v>0</v>
      </c>
    </row>
    <row r="71" spans="1:14" s="2" customFormat="1" ht="24" customHeight="1">
      <c r="A71" s="11"/>
      <c r="B71" s="68" t="s">
        <v>118</v>
      </c>
      <c r="C71" s="70" t="s">
        <v>124</v>
      </c>
      <c r="D71" s="69" t="s">
        <v>119</v>
      </c>
      <c r="E71" s="70" t="s">
        <v>153</v>
      </c>
      <c r="F71" s="70" t="s">
        <v>154</v>
      </c>
      <c r="G71" s="70" t="s">
        <v>155</v>
      </c>
      <c r="H71" s="70" t="s">
        <v>149</v>
      </c>
      <c r="I71" s="70" t="s">
        <v>120</v>
      </c>
      <c r="J71" s="70" t="s">
        <v>156</v>
      </c>
      <c r="K71" s="70" t="s">
        <v>150</v>
      </c>
      <c r="L71" s="70" t="s">
        <v>151</v>
      </c>
      <c r="M71" s="70" t="s">
        <v>121</v>
      </c>
      <c r="N71" s="87" t="s">
        <v>152</v>
      </c>
    </row>
    <row r="72" spans="1:14" s="2" customFormat="1" ht="24" customHeight="1">
      <c r="A72" s="11"/>
      <c r="B72" s="153">
        <v>0</v>
      </c>
      <c r="C72" s="154">
        <v>0</v>
      </c>
      <c r="D72" s="154">
        <v>0</v>
      </c>
      <c r="E72" s="154">
        <v>0</v>
      </c>
      <c r="F72" s="154">
        <v>0</v>
      </c>
      <c r="G72" s="154">
        <v>0</v>
      </c>
      <c r="H72" s="154">
        <v>0</v>
      </c>
      <c r="I72" s="154">
        <v>0</v>
      </c>
      <c r="J72" s="154">
        <v>0</v>
      </c>
      <c r="K72" s="154">
        <v>0</v>
      </c>
      <c r="L72" s="154">
        <v>0</v>
      </c>
      <c r="M72" s="154">
        <v>0</v>
      </c>
      <c r="N72" s="155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79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01" t="s">
        <v>144</v>
      </c>
      <c r="C75" s="187"/>
      <c r="D75" s="156">
        <v>0</v>
      </c>
      <c r="E75" s="187" t="s">
        <v>128</v>
      </c>
      <c r="F75" s="187"/>
      <c r="G75" s="159">
        <v>0</v>
      </c>
      <c r="H75" s="187" t="s">
        <v>133</v>
      </c>
      <c r="I75" s="187"/>
      <c r="J75" s="156">
        <v>0</v>
      </c>
      <c r="K75" s="187" t="s">
        <v>158</v>
      </c>
      <c r="L75" s="187"/>
      <c r="M75" s="161">
        <v>0</v>
      </c>
      <c r="N75" s="62"/>
      <c r="O75" s="9"/>
    </row>
    <row r="76" spans="2:15" s="51" customFormat="1" ht="18.75" customHeight="1">
      <c r="B76" s="179" t="s">
        <v>145</v>
      </c>
      <c r="C76" s="175"/>
      <c r="D76" s="157">
        <v>0</v>
      </c>
      <c r="E76" s="175" t="s">
        <v>129</v>
      </c>
      <c r="F76" s="175"/>
      <c r="G76" s="157">
        <v>0</v>
      </c>
      <c r="H76" s="175" t="s">
        <v>136</v>
      </c>
      <c r="I76" s="175"/>
      <c r="J76" s="157">
        <v>0</v>
      </c>
      <c r="K76" s="175" t="s">
        <v>143</v>
      </c>
      <c r="L76" s="175"/>
      <c r="M76" s="162">
        <v>0</v>
      </c>
      <c r="N76" s="62"/>
      <c r="O76" s="9"/>
    </row>
    <row r="77" spans="2:15" s="51" customFormat="1" ht="18.75" customHeight="1">
      <c r="B77" s="179" t="s">
        <v>146</v>
      </c>
      <c r="C77" s="175"/>
      <c r="D77" s="157">
        <v>0</v>
      </c>
      <c r="E77" s="175" t="s">
        <v>130</v>
      </c>
      <c r="F77" s="175"/>
      <c r="G77" s="157">
        <v>0</v>
      </c>
      <c r="H77" s="175" t="s">
        <v>160</v>
      </c>
      <c r="I77" s="175"/>
      <c r="J77" s="160">
        <v>0</v>
      </c>
      <c r="K77" s="175" t="s">
        <v>162</v>
      </c>
      <c r="L77" s="175"/>
      <c r="M77" s="162">
        <v>0</v>
      </c>
      <c r="N77" s="62"/>
      <c r="O77" s="9"/>
    </row>
    <row r="78" spans="2:15" s="51" customFormat="1" ht="18.75" customHeight="1">
      <c r="B78" s="179" t="s">
        <v>147</v>
      </c>
      <c r="C78" s="175"/>
      <c r="D78" s="157">
        <v>0</v>
      </c>
      <c r="E78" s="175" t="s">
        <v>131</v>
      </c>
      <c r="F78" s="175"/>
      <c r="G78" s="157">
        <v>0</v>
      </c>
      <c r="H78" s="175" t="s">
        <v>161</v>
      </c>
      <c r="I78" s="175"/>
      <c r="J78" s="157">
        <v>0</v>
      </c>
      <c r="K78" s="175" t="s">
        <v>159</v>
      </c>
      <c r="L78" s="175"/>
      <c r="M78" s="162">
        <v>0</v>
      </c>
      <c r="N78" s="62"/>
      <c r="O78" s="9"/>
    </row>
    <row r="79" spans="2:15" s="51" customFormat="1" ht="18.75" customHeight="1">
      <c r="B79" s="179" t="s">
        <v>148</v>
      </c>
      <c r="C79" s="175"/>
      <c r="D79" s="157">
        <v>0</v>
      </c>
      <c r="E79" s="175" t="s">
        <v>134</v>
      </c>
      <c r="F79" s="175"/>
      <c r="G79" s="157">
        <v>0</v>
      </c>
      <c r="H79" s="175" t="s">
        <v>138</v>
      </c>
      <c r="I79" s="175"/>
      <c r="J79" s="160">
        <v>0</v>
      </c>
      <c r="K79" s="175" t="s">
        <v>142</v>
      </c>
      <c r="L79" s="175"/>
      <c r="M79" s="162">
        <v>0</v>
      </c>
      <c r="N79" s="62"/>
      <c r="O79" s="9"/>
    </row>
    <row r="80" spans="2:15" s="51" customFormat="1" ht="18.75" customHeight="1">
      <c r="B80" s="179" t="s">
        <v>113</v>
      </c>
      <c r="C80" s="175"/>
      <c r="D80" s="157">
        <v>0</v>
      </c>
      <c r="E80" s="175" t="s">
        <v>135</v>
      </c>
      <c r="F80" s="175"/>
      <c r="G80" s="157">
        <v>0</v>
      </c>
      <c r="H80" s="175" t="s">
        <v>139</v>
      </c>
      <c r="I80" s="175"/>
      <c r="J80" s="160">
        <v>0</v>
      </c>
      <c r="K80" s="175" t="s">
        <v>127</v>
      </c>
      <c r="L80" s="175"/>
      <c r="M80" s="162"/>
      <c r="N80" s="62"/>
      <c r="O80" s="9"/>
    </row>
    <row r="81" spans="2:15" s="51" customFormat="1" ht="18.75" customHeight="1">
      <c r="B81" s="179" t="s">
        <v>122</v>
      </c>
      <c r="C81" s="175"/>
      <c r="D81" s="157">
        <v>0</v>
      </c>
      <c r="E81" s="175" t="s">
        <v>132</v>
      </c>
      <c r="F81" s="175"/>
      <c r="G81" s="157">
        <v>0</v>
      </c>
      <c r="H81" s="175" t="s">
        <v>140</v>
      </c>
      <c r="I81" s="175"/>
      <c r="J81" s="157">
        <v>0</v>
      </c>
      <c r="K81" s="175"/>
      <c r="L81" s="175"/>
      <c r="M81" s="162"/>
      <c r="N81" s="62"/>
      <c r="O81" s="9"/>
    </row>
    <row r="82" spans="2:15" s="51" customFormat="1" ht="18.75" customHeight="1">
      <c r="B82" s="205" t="s">
        <v>123</v>
      </c>
      <c r="C82" s="183"/>
      <c r="D82" s="158">
        <v>0</v>
      </c>
      <c r="E82" s="183" t="s">
        <v>137</v>
      </c>
      <c r="F82" s="183"/>
      <c r="G82" s="158">
        <v>0</v>
      </c>
      <c r="H82" s="183" t="s">
        <v>141</v>
      </c>
      <c r="I82" s="183"/>
      <c r="J82" s="158">
        <v>0</v>
      </c>
      <c r="K82" s="183"/>
      <c r="L82" s="183"/>
      <c r="M82" s="163"/>
      <c r="N82" s="62"/>
      <c r="O82" s="9"/>
    </row>
    <row r="83" spans="10:15" s="51" customFormat="1" ht="14.25" customHeight="1">
      <c r="J83" s="149" t="s">
        <v>188</v>
      </c>
      <c r="K83" s="148"/>
      <c r="L83" s="85"/>
      <c r="M83" s="86"/>
      <c r="N83" s="62"/>
      <c r="O83" s="9"/>
    </row>
    <row r="84" spans="2:15" s="51" customFormat="1" ht="11.25">
      <c r="B84" s="10" t="s">
        <v>80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76" t="s">
        <v>207</v>
      </c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8"/>
      <c r="O85" s="7"/>
    </row>
    <row r="86" spans="2:15" s="51" customFormat="1" ht="12" customHeight="1">
      <c r="B86" s="172" t="s">
        <v>208</v>
      </c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4"/>
      <c r="O86" s="7"/>
    </row>
    <row r="87" spans="2:15" s="51" customFormat="1" ht="12" customHeight="1">
      <c r="B87" s="172" t="s">
        <v>209</v>
      </c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4"/>
      <c r="O87" s="7"/>
    </row>
    <row r="88" spans="2:15" s="51" customFormat="1" ht="12" customHeight="1">
      <c r="B88" s="172" t="s">
        <v>210</v>
      </c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4"/>
      <c r="O88" s="7"/>
    </row>
    <row r="89" spans="2:15" s="51" customFormat="1" ht="12" customHeight="1">
      <c r="B89" s="172" t="s">
        <v>211</v>
      </c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4"/>
      <c r="O89" s="7"/>
    </row>
    <row r="90" spans="2:15" s="51" customFormat="1" ht="12" customHeight="1">
      <c r="B90" s="172" t="s">
        <v>212</v>
      </c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4"/>
      <c r="O90" s="7"/>
    </row>
    <row r="91" spans="2:15" s="51" customFormat="1" ht="12" customHeight="1">
      <c r="B91" s="172" t="s">
        <v>219</v>
      </c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4"/>
      <c r="O91" s="7"/>
    </row>
    <row r="92" spans="2:15" s="51" customFormat="1" ht="12" customHeight="1">
      <c r="B92" s="172" t="s">
        <v>220</v>
      </c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4"/>
      <c r="O92" s="7"/>
    </row>
    <row r="93" spans="2:15" s="51" customFormat="1" ht="12" customHeight="1">
      <c r="B93" s="172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4"/>
      <c r="O93" s="7"/>
    </row>
    <row r="94" spans="2:15" s="51" customFormat="1" ht="12" customHeight="1">
      <c r="B94" s="172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4"/>
      <c r="O94" s="7"/>
    </row>
    <row r="95" spans="2:15" s="51" customFormat="1" ht="12" customHeight="1">
      <c r="B95" s="172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4"/>
      <c r="O95" s="7"/>
    </row>
    <row r="96" spans="2:15" s="51" customFormat="1" ht="12" customHeight="1">
      <c r="B96" s="172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4"/>
      <c r="O96" s="7"/>
    </row>
    <row r="97" spans="2:15" s="51" customFormat="1" ht="12" customHeight="1">
      <c r="B97" s="172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4"/>
      <c r="O97" s="7"/>
    </row>
    <row r="98" spans="2:15" s="51" customFormat="1" ht="12" customHeight="1">
      <c r="B98" s="172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4"/>
      <c r="O98" s="7"/>
    </row>
    <row r="99" spans="2:15" s="51" customFormat="1" ht="12" customHeight="1">
      <c r="B99" s="172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4"/>
      <c r="O99" s="7"/>
    </row>
    <row r="100" spans="2:15" s="51" customFormat="1" ht="12" customHeight="1">
      <c r="B100" s="202" t="s">
        <v>195</v>
      </c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4"/>
      <c r="O100" s="7"/>
    </row>
  </sheetData>
  <sheetProtection/>
  <mergeCells count="133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K61:N6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limjs</cp:lastModifiedBy>
  <cp:lastPrinted>2016-06-07T08:56:29Z</cp:lastPrinted>
  <dcterms:created xsi:type="dcterms:W3CDTF">2015-02-04T05:26:32Z</dcterms:created>
  <dcterms:modified xsi:type="dcterms:W3CDTF">2018-01-09T01:12:26Z</dcterms:modified>
  <cp:category/>
  <cp:version/>
  <cp:contentType/>
  <cp:contentStatus/>
</cp:coreProperties>
</file>